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32-総合政策係\F0800 移住・定住\R7\テレワーカー養成講座事業\プロポーザル\⑤HP関係\"/>
    </mc:Choice>
  </mc:AlternateContent>
  <bookViews>
    <workbookView xWindow="75" yWindow="0" windowWidth="15120" windowHeight="8265" tabRatio="773" firstSheet="2" activeTab="2"/>
  </bookViews>
  <sheets>
    <sheet name="XXXXXX" sheetId="19" state="veryHidden" r:id="rId1"/>
    <sheet name="XXXXX0" sheetId="20" state="veryHidden" r:id="rId2"/>
    <sheet name="表題" sheetId="22" r:id="rId3"/>
    <sheet name="総括表" sheetId="39" r:id="rId4"/>
    <sheet name="明細書" sheetId="40" r:id="rId5"/>
    <sheet name="総括表 (2)" sheetId="41" state="hidden" r:id="rId6"/>
    <sheet name="明細書 (2)" sheetId="42" state="hidden" r:id="rId7"/>
  </sheets>
  <definedNames>
    <definedName name="_xlnm.Print_Area" localSheetId="3">総括表!$A$1:$K$55</definedName>
    <definedName name="_xlnm.Print_Area" localSheetId="5">'総括表 (2)'!$A$1:$K$57</definedName>
    <definedName name="_xlnm.Print_Area" localSheetId="2">表題!$A$1:$K$52</definedName>
    <definedName name="_xlnm.Print_Area" localSheetId="4">明細書!$A$1:$T$34</definedName>
    <definedName name="_xlnm.Print_Area" localSheetId="6">'明細書 (2)'!$A$1:$K$18</definedName>
  </definedNames>
  <calcPr calcId="162913"/>
</workbook>
</file>

<file path=xl/calcChain.xml><?xml version="1.0" encoding="utf-8"?>
<calcChain xmlns="http://schemas.openxmlformats.org/spreadsheetml/2006/main">
  <c r="Q50" i="42" l="1"/>
  <c r="P50" i="42"/>
  <c r="I50" i="42"/>
  <c r="S50" i="42" s="1"/>
  <c r="H50" i="42"/>
  <c r="R50" i="42" s="1"/>
  <c r="G50" i="42"/>
  <c r="F50" i="42"/>
  <c r="E50" i="42"/>
  <c r="O50" i="42" s="1"/>
  <c r="D50" i="42"/>
  <c r="C50" i="42"/>
  <c r="S49" i="42"/>
  <c r="R49" i="42"/>
  <c r="Q49" i="42"/>
  <c r="P49" i="42"/>
  <c r="O49" i="42"/>
  <c r="N49" i="42"/>
  <c r="M49" i="42"/>
  <c r="T49" i="42" s="1"/>
  <c r="S48" i="42"/>
  <c r="R48" i="42"/>
  <c r="Q48" i="42"/>
  <c r="P48" i="42"/>
  <c r="O48" i="42"/>
  <c r="N48" i="42"/>
  <c r="M48" i="42"/>
  <c r="T48" i="42" s="1"/>
  <c r="S47" i="42"/>
  <c r="R47" i="42"/>
  <c r="Q47" i="42"/>
  <c r="P47" i="42"/>
  <c r="O47" i="42"/>
  <c r="N47" i="42"/>
  <c r="M47" i="42"/>
  <c r="T47" i="42" s="1"/>
  <c r="S46" i="42"/>
  <c r="R46" i="42"/>
  <c r="Q46" i="42"/>
  <c r="P46" i="42"/>
  <c r="O46" i="42"/>
  <c r="N46" i="42"/>
  <c r="M46" i="42"/>
  <c r="T46" i="42" s="1"/>
  <c r="S45" i="42"/>
  <c r="R45" i="42"/>
  <c r="Q45" i="42"/>
  <c r="P45" i="42"/>
  <c r="O45" i="42"/>
  <c r="N45" i="42"/>
  <c r="M45" i="42"/>
  <c r="T45" i="42" s="1"/>
  <c r="S44" i="42"/>
  <c r="R44" i="42"/>
  <c r="Q44" i="42"/>
  <c r="P44" i="42"/>
  <c r="O44" i="42"/>
  <c r="N44" i="42"/>
  <c r="M44" i="42"/>
  <c r="T44" i="42" s="1"/>
  <c r="S43" i="42"/>
  <c r="R43" i="42"/>
  <c r="Q43" i="42"/>
  <c r="P43" i="42"/>
  <c r="O43" i="42"/>
  <c r="N43" i="42"/>
  <c r="M43" i="42"/>
  <c r="T43" i="42" s="1"/>
  <c r="S42" i="42"/>
  <c r="R42" i="42"/>
  <c r="Q42" i="42"/>
  <c r="P42" i="42"/>
  <c r="O42" i="42"/>
  <c r="N42" i="42"/>
  <c r="M42" i="42"/>
  <c r="T42" i="42" s="1"/>
  <c r="T41" i="42"/>
  <c r="S41" i="42"/>
  <c r="R41" i="42"/>
  <c r="Q41" i="42"/>
  <c r="P41" i="42"/>
  <c r="O41" i="42"/>
  <c r="N41" i="42"/>
  <c r="M41" i="42"/>
  <c r="S40" i="42"/>
  <c r="R40" i="42"/>
  <c r="Q40" i="42"/>
  <c r="P40" i="42"/>
  <c r="O40" i="42"/>
  <c r="N40" i="42"/>
  <c r="M40" i="42"/>
  <c r="T40" i="42" s="1"/>
  <c r="I34" i="42"/>
  <c r="H34" i="42"/>
  <c r="G34" i="42"/>
  <c r="F34" i="42"/>
  <c r="E34" i="42"/>
  <c r="D34" i="42"/>
  <c r="C34" i="42"/>
  <c r="S33" i="42"/>
  <c r="R33" i="42"/>
  <c r="Q33" i="42"/>
  <c r="P33" i="42"/>
  <c r="O33" i="42"/>
  <c r="T33" i="42" s="1"/>
  <c r="T32" i="42"/>
  <c r="S32" i="42"/>
  <c r="R32" i="42"/>
  <c r="Q32" i="42"/>
  <c r="P32" i="42"/>
  <c r="O32" i="42"/>
  <c r="N32" i="42"/>
  <c r="M32" i="42"/>
  <c r="S31" i="42"/>
  <c r="R31" i="42"/>
  <c r="Q31" i="42"/>
  <c r="P31" i="42"/>
  <c r="T31" i="42" s="1"/>
  <c r="O31" i="42"/>
  <c r="N31" i="42"/>
  <c r="M31" i="42"/>
  <c r="S30" i="42"/>
  <c r="R30" i="42"/>
  <c r="Q30" i="42"/>
  <c r="P30" i="42"/>
  <c r="T30" i="42" s="1"/>
  <c r="O30" i="42"/>
  <c r="N30" i="42"/>
  <c r="M30" i="42"/>
  <c r="S29" i="42"/>
  <c r="R29" i="42"/>
  <c r="Q29" i="42"/>
  <c r="P29" i="42"/>
  <c r="T29" i="42" s="1"/>
  <c r="O29" i="42"/>
  <c r="N29" i="42"/>
  <c r="M29" i="42"/>
  <c r="S28" i="42"/>
  <c r="R28" i="42"/>
  <c r="Q28" i="42"/>
  <c r="P28" i="42"/>
  <c r="T28" i="42" s="1"/>
  <c r="O28" i="42"/>
  <c r="N28" i="42"/>
  <c r="M28" i="42"/>
  <c r="S27" i="42"/>
  <c r="R27" i="42"/>
  <c r="Q27" i="42"/>
  <c r="P27" i="42"/>
  <c r="T27" i="42" s="1"/>
  <c r="O27" i="42"/>
  <c r="N27" i="42"/>
  <c r="M27" i="42"/>
  <c r="S26" i="42"/>
  <c r="R26" i="42"/>
  <c r="Q26" i="42"/>
  <c r="P26" i="42"/>
  <c r="T26" i="42" s="1"/>
  <c r="O26" i="42"/>
  <c r="N26" i="42"/>
  <c r="M26" i="42"/>
  <c r="S25" i="42"/>
  <c r="R25" i="42"/>
  <c r="Q25" i="42"/>
  <c r="P25" i="42"/>
  <c r="T25" i="42" s="1"/>
  <c r="O25" i="42"/>
  <c r="N25" i="42"/>
  <c r="M25" i="42"/>
  <c r="S24" i="42"/>
  <c r="R24" i="42"/>
  <c r="Q24" i="42"/>
  <c r="P24" i="42"/>
  <c r="O24" i="42"/>
  <c r="N24" i="42"/>
  <c r="M24" i="42"/>
  <c r="T24" i="42" s="1"/>
  <c r="S23" i="42"/>
  <c r="R23" i="42"/>
  <c r="Q23" i="42"/>
  <c r="P23" i="42"/>
  <c r="O23" i="42"/>
  <c r="N23" i="42"/>
  <c r="M23" i="42"/>
  <c r="T23" i="42" s="1"/>
  <c r="I17" i="42"/>
  <c r="H17" i="42"/>
  <c r="G17" i="42"/>
  <c r="F17" i="42"/>
  <c r="E17" i="42"/>
  <c r="D17" i="42"/>
  <c r="C17" i="42"/>
  <c r="S16" i="42"/>
  <c r="R16" i="42"/>
  <c r="Q16" i="42"/>
  <c r="P16" i="42"/>
  <c r="T16" i="42" s="1"/>
  <c r="O16" i="42"/>
  <c r="N16" i="42"/>
  <c r="M16" i="42"/>
  <c r="S15" i="42"/>
  <c r="R15" i="42"/>
  <c r="Q15" i="42"/>
  <c r="P15" i="42"/>
  <c r="T15" i="42" s="1"/>
  <c r="O15" i="42"/>
  <c r="N15" i="42"/>
  <c r="M15" i="42"/>
  <c r="S14" i="42"/>
  <c r="R14" i="42"/>
  <c r="Q14" i="42"/>
  <c r="P14" i="42"/>
  <c r="T14" i="42" s="1"/>
  <c r="J14" i="42" s="1"/>
  <c r="O14" i="42"/>
  <c r="N14" i="42"/>
  <c r="M14" i="42"/>
  <c r="S13" i="42"/>
  <c r="R13" i="42"/>
  <c r="Q13" i="42"/>
  <c r="P13" i="42"/>
  <c r="O13" i="42"/>
  <c r="N13" i="42"/>
  <c r="M13" i="42"/>
  <c r="T13" i="42" s="1"/>
  <c r="J13" i="42" s="1"/>
  <c r="S12" i="42"/>
  <c r="R12" i="42"/>
  <c r="Q12" i="42"/>
  <c r="P12" i="42"/>
  <c r="O12" i="42"/>
  <c r="N12" i="42"/>
  <c r="M12" i="42"/>
  <c r="T12" i="42" s="1"/>
  <c r="J12" i="42" s="1"/>
  <c r="S11" i="42"/>
  <c r="R11" i="42"/>
  <c r="Q11" i="42"/>
  <c r="P11" i="42"/>
  <c r="O11" i="42"/>
  <c r="N11" i="42"/>
  <c r="M11" i="42"/>
  <c r="T11" i="42" s="1"/>
  <c r="J11" i="42" s="1"/>
  <c r="S10" i="42"/>
  <c r="R10" i="42"/>
  <c r="Q10" i="42"/>
  <c r="P10" i="42"/>
  <c r="T10" i="42" s="1"/>
  <c r="J10" i="42" s="1"/>
  <c r="O10" i="42"/>
  <c r="N10" i="42"/>
  <c r="M10" i="42"/>
  <c r="S9" i="42"/>
  <c r="R9" i="42"/>
  <c r="Q9" i="42"/>
  <c r="P9" i="42"/>
  <c r="O9" i="42"/>
  <c r="N9" i="42"/>
  <c r="M9" i="42"/>
  <c r="T9" i="42" s="1"/>
  <c r="J9" i="42" s="1"/>
  <c r="S8" i="42"/>
  <c r="R8" i="42"/>
  <c r="Q8" i="42"/>
  <c r="P8" i="42"/>
  <c r="O8" i="42"/>
  <c r="N8" i="42"/>
  <c r="M8" i="42"/>
  <c r="T8" i="42" s="1"/>
  <c r="J8" i="42" s="1"/>
  <c r="S7" i="42"/>
  <c r="R7" i="42"/>
  <c r="Q7" i="42"/>
  <c r="P7" i="42"/>
  <c r="O7" i="42"/>
  <c r="N7" i="42"/>
  <c r="M7" i="42"/>
  <c r="T7" i="42" s="1"/>
  <c r="J7" i="42" s="1"/>
  <c r="T6" i="42"/>
  <c r="J6" i="42" s="1"/>
  <c r="S6" i="42"/>
  <c r="R6" i="42"/>
  <c r="Q6" i="42"/>
  <c r="P6" i="42"/>
  <c r="O6" i="42"/>
  <c r="N6" i="42"/>
  <c r="M6" i="42"/>
  <c r="S5" i="42"/>
  <c r="R5" i="42"/>
  <c r="Q5" i="42"/>
  <c r="P5" i="42"/>
  <c r="O5" i="42"/>
  <c r="N5" i="42"/>
  <c r="M5" i="42"/>
  <c r="T5" i="42" s="1"/>
  <c r="I38" i="41"/>
  <c r="I28" i="41"/>
  <c r="I26" i="41"/>
  <c r="I24" i="41"/>
  <c r="I16" i="41"/>
  <c r="I14" i="41"/>
  <c r="I12" i="41"/>
  <c r="I10" i="41" s="1"/>
  <c r="J24" i="42" l="1"/>
  <c r="J41" i="42"/>
  <c r="T50" i="42"/>
  <c r="J5" i="42"/>
  <c r="J17" i="42" s="1"/>
  <c r="T17" i="42"/>
  <c r="J40" i="42"/>
  <c r="J23" i="42"/>
  <c r="J42" i="42"/>
  <c r="J25" i="42"/>
  <c r="J34" i="42" l="1"/>
  <c r="J50" i="42"/>
  <c r="I8" i="41" l="1"/>
  <c r="I6" i="41" s="1"/>
  <c r="I18" i="41" s="1"/>
  <c r="I20" i="41" s="1"/>
  <c r="I22" i="41" s="1"/>
  <c r="I32" i="41" s="1"/>
</calcChain>
</file>

<file path=xl/sharedStrings.xml><?xml version="1.0" encoding="utf-8"?>
<sst xmlns="http://schemas.openxmlformats.org/spreadsheetml/2006/main" count="255" uniqueCount="119">
  <si>
    <t>単位</t>
  </si>
  <si>
    <t>計</t>
  </si>
  <si>
    <t>費目</t>
  </si>
  <si>
    <t>種別</t>
  </si>
  <si>
    <t>細別</t>
  </si>
  <si>
    <t>単価</t>
  </si>
  <si>
    <t>金額</t>
  </si>
  <si>
    <t>摘要</t>
  </si>
  <si>
    <t>　　　</t>
  </si>
  <si>
    <t>設</t>
  </si>
  <si>
    <t>　設　計　金　額</t>
  </si>
  <si>
    <t>金</t>
  </si>
  <si>
    <t>円也</t>
  </si>
  <si>
    <t>事</t>
  </si>
  <si>
    <t>業</t>
  </si>
  <si>
    <t>内</t>
  </si>
  <si>
    <t>容</t>
  </si>
  <si>
    <t>額</t>
  </si>
  <si>
    <t>理</t>
  </si>
  <si>
    <t>由</t>
  </si>
  <si>
    <t>摘</t>
  </si>
  <si>
    <t>要</t>
  </si>
  <si>
    <t>業種　</t>
    <rPh sb="0" eb="1">
      <t>ギョウ</t>
    </rPh>
    <phoneticPr fontId="2"/>
  </si>
  <si>
    <t>　海　　津　　市</t>
    <rPh sb="1" eb="2">
      <t>カイ</t>
    </rPh>
    <rPh sb="4" eb="5">
      <t>ツ</t>
    </rPh>
    <rPh sb="7" eb="8">
      <t>シ</t>
    </rPh>
    <phoneticPr fontId="2"/>
  </si>
  <si>
    <t>PAGE.1</t>
    <phoneticPr fontId="2"/>
  </si>
  <si>
    <t>円也</t>
    <rPh sb="0" eb="1">
      <t>エン</t>
    </rPh>
    <rPh sb="1" eb="2">
      <t>ナリ</t>
    </rPh>
    <phoneticPr fontId="2"/>
  </si>
  <si>
    <t>消費税等相当額</t>
    <rPh sb="3" eb="4">
      <t>トウ</t>
    </rPh>
    <phoneticPr fontId="2"/>
  </si>
  <si>
    <t>　業　　務　　名</t>
    <rPh sb="1" eb="2">
      <t>ゴウ</t>
    </rPh>
    <rPh sb="4" eb="5">
      <t>ツトム</t>
    </rPh>
    <rPh sb="7" eb="8">
      <t>メイ</t>
    </rPh>
    <phoneticPr fontId="2"/>
  </si>
  <si>
    <t>　業　務　場　所</t>
    <rPh sb="1" eb="2">
      <t>ゴウ</t>
    </rPh>
    <rPh sb="3" eb="4">
      <t>ツトム</t>
    </rPh>
    <phoneticPr fontId="2"/>
  </si>
  <si>
    <t>本業務費</t>
    <rPh sb="0" eb="1">
      <t>ホン</t>
    </rPh>
    <rPh sb="1" eb="3">
      <t>ギョウム</t>
    </rPh>
    <rPh sb="3" eb="4">
      <t>ヒ</t>
    </rPh>
    <phoneticPr fontId="2"/>
  </si>
  <si>
    <t>本 業 務 費</t>
    <rPh sb="0" eb="1">
      <t>ホン</t>
    </rPh>
    <rPh sb="2" eb="3">
      <t>ゴウ</t>
    </rPh>
    <rPh sb="4" eb="5">
      <t>ツトム</t>
    </rPh>
    <rPh sb="6" eb="7">
      <t>ヒ</t>
    </rPh>
    <phoneticPr fontId="2"/>
  </si>
  <si>
    <t>業 務 価 格</t>
    <rPh sb="0" eb="1">
      <t>ゴウ</t>
    </rPh>
    <rPh sb="2" eb="3">
      <t>ツトム</t>
    </rPh>
    <rPh sb="4" eb="5">
      <t>アタイ</t>
    </rPh>
    <rPh sb="6" eb="7">
      <t>カク</t>
    </rPh>
    <phoneticPr fontId="2"/>
  </si>
  <si>
    <t>本　　　業　　　務　　　費　　　総　　　括　　　表　</t>
    <rPh sb="4" eb="5">
      <t>ゴウ</t>
    </rPh>
    <rPh sb="8" eb="9">
      <t>ツトム</t>
    </rPh>
    <rPh sb="16" eb="17">
      <t>ソウ</t>
    </rPh>
    <rPh sb="20" eb="21">
      <t>カツ</t>
    </rPh>
    <rPh sb="24" eb="25">
      <t>ヒョウ</t>
    </rPh>
    <phoneticPr fontId="2"/>
  </si>
  <si>
    <t>明細書1</t>
    <rPh sb="0" eb="3">
      <t>メイサイショ</t>
    </rPh>
    <phoneticPr fontId="7"/>
  </si>
  <si>
    <t>１業務あたり</t>
    <rPh sb="1" eb="3">
      <t>ギョウム</t>
    </rPh>
    <phoneticPr fontId="7"/>
  </si>
  <si>
    <t>工　　種　　別</t>
    <rPh sb="0" eb="1">
      <t>コウ</t>
    </rPh>
    <rPh sb="3" eb="4">
      <t>シュ</t>
    </rPh>
    <rPh sb="6" eb="7">
      <t>ベツ</t>
    </rPh>
    <phoneticPr fontId="7"/>
  </si>
  <si>
    <t>主任技術者</t>
    <rPh sb="0" eb="2">
      <t>シュニン</t>
    </rPh>
    <rPh sb="2" eb="5">
      <t>ギジュツシャ</t>
    </rPh>
    <phoneticPr fontId="7"/>
  </si>
  <si>
    <t>技師長</t>
    <rPh sb="0" eb="3">
      <t>ギシチョウ</t>
    </rPh>
    <phoneticPr fontId="7"/>
  </si>
  <si>
    <t>主任技師</t>
    <rPh sb="0" eb="2">
      <t>シュニン</t>
    </rPh>
    <rPh sb="2" eb="4">
      <t>ギシ</t>
    </rPh>
    <phoneticPr fontId="7"/>
  </si>
  <si>
    <t>技師（Ａ）</t>
    <rPh sb="0" eb="2">
      <t>ギシ</t>
    </rPh>
    <phoneticPr fontId="7"/>
  </si>
  <si>
    <t>技師（Ｂ）</t>
    <rPh sb="0" eb="2">
      <t>ギシ</t>
    </rPh>
    <phoneticPr fontId="7"/>
  </si>
  <si>
    <t>技師（Ｃ）</t>
    <rPh sb="0" eb="2">
      <t>ギシ</t>
    </rPh>
    <phoneticPr fontId="7"/>
  </si>
  <si>
    <t>技術員</t>
    <rPh sb="0" eb="3">
      <t>ギジュツイン</t>
    </rPh>
    <phoneticPr fontId="7"/>
  </si>
  <si>
    <t>金額（円）</t>
    <rPh sb="0" eb="2">
      <t>キンガク</t>
    </rPh>
    <rPh sb="3" eb="4">
      <t>エン</t>
    </rPh>
    <phoneticPr fontId="7"/>
  </si>
  <si>
    <t>摘　要</t>
    <rPh sb="0" eb="1">
      <t>テキ</t>
    </rPh>
    <rPh sb="2" eb="3">
      <t>ヨウ</t>
    </rPh>
    <phoneticPr fontId="7"/>
  </si>
  <si>
    <t>人日</t>
    <rPh sb="0" eb="1">
      <t>ニン</t>
    </rPh>
    <rPh sb="1" eb="2">
      <t>ヒ</t>
    </rPh>
    <phoneticPr fontId="7"/>
  </si>
  <si>
    <t>合　　計</t>
    <rPh sb="0" eb="1">
      <t>ゴウ</t>
    </rPh>
    <rPh sb="3" eb="4">
      <t>ケイ</t>
    </rPh>
    <phoneticPr fontId="7"/>
  </si>
  <si>
    <t>行</t>
    <rPh sb="0" eb="1">
      <t>コウ</t>
    </rPh>
    <phoneticPr fontId="2"/>
  </si>
  <si>
    <t>施</t>
    <rPh sb="0" eb="1">
      <t>シ</t>
    </rPh>
    <phoneticPr fontId="2"/>
  </si>
  <si>
    <t>1式</t>
    <rPh sb="1" eb="2">
      <t>シキ</t>
    </rPh>
    <phoneticPr fontId="2"/>
  </si>
  <si>
    <t>明細書1</t>
  </si>
  <si>
    <t>委　託番　号</t>
    <rPh sb="0" eb="1">
      <t>イ</t>
    </rPh>
    <rPh sb="2" eb="3">
      <t>タク</t>
    </rPh>
    <rPh sb="3" eb="4">
      <t>バン</t>
    </rPh>
    <phoneticPr fontId="2"/>
  </si>
  <si>
    <t>検算者</t>
    <rPh sb="0" eb="3">
      <t>ケンザンシャ</t>
    </rPh>
    <phoneticPr fontId="8"/>
  </si>
  <si>
    <t>設計者</t>
    <rPh sb="0" eb="3">
      <t>セッケイシャ</t>
    </rPh>
    <phoneticPr fontId="8"/>
  </si>
  <si>
    <t>式</t>
    <rPh sb="0" eb="1">
      <t>シキ</t>
    </rPh>
    <phoneticPr fontId="3"/>
  </si>
  <si>
    <t>明細書2</t>
    <rPh sb="0" eb="3">
      <t>メイサイショ</t>
    </rPh>
    <phoneticPr fontId="7"/>
  </si>
  <si>
    <t>明細書3</t>
    <rPh sb="0" eb="3">
      <t>メイサイショ</t>
    </rPh>
    <phoneticPr fontId="7"/>
  </si>
  <si>
    <t>Ａ.直接人件費</t>
    <rPh sb="2" eb="4">
      <t>チョクセツ</t>
    </rPh>
    <rPh sb="4" eb="7">
      <t>ジンケンヒ</t>
    </rPh>
    <phoneticPr fontId="3"/>
  </si>
  <si>
    <t>Ｂ.直接経費</t>
    <rPh sb="2" eb="4">
      <t>チョクセツ</t>
    </rPh>
    <rPh sb="4" eb="6">
      <t>ケイヒ</t>
    </rPh>
    <phoneticPr fontId="8"/>
  </si>
  <si>
    <t>　令　和　7　年　度</t>
    <rPh sb="1" eb="2">
      <t>レイ</t>
    </rPh>
    <rPh sb="3" eb="4">
      <t>ワ</t>
    </rPh>
    <phoneticPr fontId="2"/>
  </si>
  <si>
    <t>(国土交通省：令和7年度設計業務委託等技術者単価)</t>
    <rPh sb="1" eb="3">
      <t>コクド</t>
    </rPh>
    <rPh sb="3" eb="6">
      <t>コウツウショウ</t>
    </rPh>
    <rPh sb="7" eb="9">
      <t>レイワ</t>
    </rPh>
    <rPh sb="10" eb="12">
      <t>ネンド</t>
    </rPh>
    <rPh sb="12" eb="14">
      <t>セッケイ</t>
    </rPh>
    <rPh sb="14" eb="16">
      <t>ギョウム</t>
    </rPh>
    <rPh sb="16" eb="18">
      <t>イタク</t>
    </rPh>
    <rPh sb="18" eb="19">
      <t>トウ</t>
    </rPh>
    <rPh sb="19" eb="22">
      <t>ギジュツシャ</t>
    </rPh>
    <rPh sb="22" eb="24">
      <t>タンカ</t>
    </rPh>
    <phoneticPr fontId="8"/>
  </si>
  <si>
    <t>(国土交通省：令和7年度設計業務委託等技術者単価)</t>
    <phoneticPr fontId="8"/>
  </si>
  <si>
    <t>数量</t>
    <rPh sb="0" eb="2">
      <t>スウリョウ</t>
    </rPh>
    <phoneticPr fontId="8"/>
  </si>
  <si>
    <t>企委第12号</t>
    <rPh sb="0" eb="1">
      <t>キ</t>
    </rPh>
    <rPh sb="1" eb="2">
      <t>イ</t>
    </rPh>
    <rPh sb="5" eb="6">
      <t>ゴウ</t>
    </rPh>
    <phoneticPr fontId="8"/>
  </si>
  <si>
    <t>海津市テレワ―カー養成講座委託業務</t>
    <rPh sb="0" eb="3">
      <t>カイヅシ</t>
    </rPh>
    <rPh sb="9" eb="11">
      <t>ヨウセイ</t>
    </rPh>
    <rPh sb="11" eb="13">
      <t>コウザ</t>
    </rPh>
    <rPh sb="13" eb="15">
      <t>イタク</t>
    </rPh>
    <rPh sb="15" eb="17">
      <t>ギョウム</t>
    </rPh>
    <phoneticPr fontId="2"/>
  </si>
  <si>
    <t>海津市テレワーカー養成講座の実施</t>
    <rPh sb="0" eb="3">
      <t>カイヅシ</t>
    </rPh>
    <rPh sb="9" eb="11">
      <t>ヨウセイ</t>
    </rPh>
    <rPh sb="11" eb="13">
      <t>コウザ</t>
    </rPh>
    <rPh sb="14" eb="16">
      <t>ジッシ</t>
    </rPh>
    <phoneticPr fontId="8"/>
  </si>
  <si>
    <t>講師謝礼</t>
    <rPh sb="0" eb="2">
      <t>コウシ</t>
    </rPh>
    <rPh sb="2" eb="4">
      <t>シャレイ</t>
    </rPh>
    <phoneticPr fontId="8"/>
  </si>
  <si>
    <t>講座の企画運営</t>
    <rPh sb="0" eb="2">
      <t>コウザ</t>
    </rPh>
    <rPh sb="3" eb="5">
      <t>キカク</t>
    </rPh>
    <rPh sb="5" eb="7">
      <t>ウンエイ</t>
    </rPh>
    <phoneticPr fontId="7"/>
  </si>
  <si>
    <t>オンライン講座紹介ページ作成</t>
    <rPh sb="5" eb="7">
      <t>コウザ</t>
    </rPh>
    <rPh sb="7" eb="9">
      <t>ショウカイ</t>
    </rPh>
    <rPh sb="12" eb="14">
      <t>サクセイ</t>
    </rPh>
    <phoneticPr fontId="8"/>
  </si>
  <si>
    <t>講座申込ページ作成</t>
    <rPh sb="0" eb="2">
      <t>コウザ</t>
    </rPh>
    <rPh sb="2" eb="4">
      <t>モウシコミ</t>
    </rPh>
    <rPh sb="7" eb="9">
      <t>サクセイ</t>
    </rPh>
    <phoneticPr fontId="8"/>
  </si>
  <si>
    <t>広告戦略策定</t>
    <rPh sb="0" eb="2">
      <t>コウコク</t>
    </rPh>
    <rPh sb="2" eb="4">
      <t>センリャク</t>
    </rPh>
    <rPh sb="4" eb="6">
      <t>サクテイ</t>
    </rPh>
    <phoneticPr fontId="8"/>
  </si>
  <si>
    <t>講座の設計～実施</t>
    <rPh sb="0" eb="2">
      <t>コウザ</t>
    </rPh>
    <rPh sb="3" eb="5">
      <t>セッケイ</t>
    </rPh>
    <rPh sb="6" eb="8">
      <t>ジッシ</t>
    </rPh>
    <phoneticPr fontId="8"/>
  </si>
  <si>
    <t>広告費</t>
    <rPh sb="0" eb="3">
      <t>コウコクヒ</t>
    </rPh>
    <phoneticPr fontId="8"/>
  </si>
  <si>
    <t>式</t>
    <rPh sb="0" eb="1">
      <t>シキ</t>
    </rPh>
    <phoneticPr fontId="8"/>
  </si>
  <si>
    <t>計</t>
    <rPh sb="0" eb="1">
      <t>ケイ</t>
    </rPh>
    <phoneticPr fontId="8"/>
  </si>
  <si>
    <t>オンライン運営スタッフ</t>
    <rPh sb="5" eb="7">
      <t>ウンエイ</t>
    </rPh>
    <phoneticPr fontId="8"/>
  </si>
  <si>
    <t>Ａ＋Ｂ</t>
    <phoneticPr fontId="2"/>
  </si>
  <si>
    <t>業務価格</t>
    <rPh sb="0" eb="2">
      <t>ギョウム</t>
    </rPh>
    <rPh sb="2" eb="4">
      <t>カカク</t>
    </rPh>
    <phoneticPr fontId="2"/>
  </si>
  <si>
    <t>消費税相当額</t>
    <rPh sb="0" eb="2">
      <t>ショウヒゼイ</t>
    </rPh>
    <rPh sb="2" eb="4">
      <t>ソウトウ</t>
    </rPh>
    <rPh sb="4" eb="5">
      <t>ガク</t>
    </rPh>
    <phoneticPr fontId="2"/>
  </si>
  <si>
    <t>海津市内</t>
    <rPh sb="0" eb="1">
      <t>カイヅ</t>
    </rPh>
    <rPh sb="1" eb="3">
      <t>シナイ</t>
    </rPh>
    <phoneticPr fontId="2"/>
  </si>
  <si>
    <t>Ｃ.諸経費</t>
    <rPh sb="1" eb="2">
      <t>チョクセツ</t>
    </rPh>
    <rPh sb="2" eb="5">
      <t>ショケイヒ</t>
    </rPh>
    <phoneticPr fontId="8"/>
  </si>
  <si>
    <t>（Ａ＋Ｂ）×6％</t>
    <phoneticPr fontId="8"/>
  </si>
  <si>
    <t>直接費計</t>
    <rPh sb="0" eb="1">
      <t>チョクセツ</t>
    </rPh>
    <rPh sb="2" eb="3">
      <t>ケイ</t>
    </rPh>
    <phoneticPr fontId="8"/>
  </si>
  <si>
    <t>教材費</t>
    <rPh sb="0" eb="3">
      <t>キョウザイヒ</t>
    </rPh>
    <phoneticPr fontId="8"/>
  </si>
  <si>
    <t>海津市テレワーカー養成講座の実施</t>
    <rPh sb="0" eb="3">
      <t>カイヅシ</t>
    </rPh>
    <rPh sb="9" eb="11">
      <t>ヨウセイ</t>
    </rPh>
    <rPh sb="11" eb="13">
      <t>コウザ</t>
    </rPh>
    <rPh sb="14" eb="16">
      <t>ジッシ</t>
    </rPh>
    <phoneticPr fontId="2"/>
  </si>
  <si>
    <t>システム費用</t>
    <rPh sb="4" eb="6">
      <t>ヒヨウ</t>
    </rPh>
    <phoneticPr fontId="8"/>
  </si>
  <si>
    <t>受講者負担分</t>
    <rPh sb="0" eb="3">
      <t>ジュコウシャ</t>
    </rPh>
    <rPh sb="3" eb="5">
      <t>フタン</t>
    </rPh>
    <rPh sb="5" eb="6">
      <t>ブン</t>
    </rPh>
    <phoneticPr fontId="8"/>
  </si>
  <si>
    <t>市内に居住する者</t>
    <rPh sb="0" eb="2">
      <t>シナイ</t>
    </rPh>
    <rPh sb="3" eb="5">
      <t>キョジュウ</t>
    </rPh>
    <rPh sb="7" eb="8">
      <t>モノ</t>
    </rPh>
    <phoneticPr fontId="8"/>
  </si>
  <si>
    <t>市外に居住する者</t>
    <rPh sb="0" eb="2">
      <t>シガイ</t>
    </rPh>
    <rPh sb="3" eb="5">
      <t>キョジュウ</t>
    </rPh>
    <rPh sb="7" eb="8">
      <t>モノ</t>
    </rPh>
    <phoneticPr fontId="8"/>
  </si>
  <si>
    <t>改め</t>
    <rPh sb="0" eb="1">
      <t>アラタ</t>
    </rPh>
    <phoneticPr fontId="8"/>
  </si>
  <si>
    <t>①-②</t>
    <phoneticPr fontId="8"/>
  </si>
  <si>
    <t>Ａ＋Ｂ＋Ｃ・・・①</t>
    <phoneticPr fontId="2"/>
  </si>
  <si>
    <t>本業務費</t>
    <rPh sb="0" eb="1">
      <t>ホン</t>
    </rPh>
    <rPh sb="1" eb="3">
      <t>ギョウム</t>
    </rPh>
    <rPh sb="3" eb="4">
      <t>ヒ</t>
    </rPh>
    <phoneticPr fontId="8"/>
  </si>
  <si>
    <t>計</t>
    <rPh sb="0" eb="1">
      <t>ケイ</t>
    </rPh>
    <phoneticPr fontId="8"/>
  </si>
  <si>
    <t>受講費</t>
    <rPh sb="0" eb="2">
      <t>ジュコウ</t>
    </rPh>
    <rPh sb="2" eb="3">
      <t>ヒ</t>
    </rPh>
    <phoneticPr fontId="8"/>
  </si>
  <si>
    <t>②</t>
    <phoneticPr fontId="8"/>
  </si>
  <si>
    <t>円</t>
    <rPh sb="0" eb="1">
      <t>エン</t>
    </rPh>
    <phoneticPr fontId="8"/>
  </si>
  <si>
    <t>運営人件費</t>
    <rPh sb="0" eb="2">
      <t>ウンエイ</t>
    </rPh>
    <rPh sb="2" eb="5">
      <t>ジンケンヒ</t>
    </rPh>
    <phoneticPr fontId="7"/>
  </si>
  <si>
    <t>　事務局スタッフ</t>
    <rPh sb="1" eb="4">
      <t>ジムキョク</t>
    </rPh>
    <phoneticPr fontId="8"/>
  </si>
  <si>
    <t>　事務局スタッフ</t>
    <rPh sb="1" eb="4">
      <t>ジムキョク</t>
    </rPh>
    <phoneticPr fontId="8"/>
  </si>
  <si>
    <t>デジタルワーク紹介イベント</t>
    <rPh sb="7" eb="9">
      <t>ショウカイ</t>
    </rPh>
    <phoneticPr fontId="8"/>
  </si>
  <si>
    <t>　講師</t>
    <rPh sb="1" eb="3">
      <t>コウシ</t>
    </rPh>
    <phoneticPr fontId="8"/>
  </si>
  <si>
    <t>デジタルワークセミナー(基礎・実践)</t>
    <rPh sb="12" eb="14">
      <t>キソ</t>
    </rPh>
    <rPh sb="15" eb="17">
      <t>ジッセン</t>
    </rPh>
    <phoneticPr fontId="8"/>
  </si>
  <si>
    <t>ミニマッチングイベント</t>
    <phoneticPr fontId="8"/>
  </si>
  <si>
    <t>効果測定(アンケート調査)</t>
    <rPh sb="0" eb="2">
      <t>コウカ</t>
    </rPh>
    <rPh sb="2" eb="4">
      <t>ソクテイ</t>
    </rPh>
    <rPh sb="10" eb="12">
      <t>チョウサ</t>
    </rPh>
    <phoneticPr fontId="8"/>
  </si>
  <si>
    <t>その他(謝礼)</t>
    <rPh sb="2" eb="3">
      <t>タ</t>
    </rPh>
    <rPh sb="4" eb="6">
      <t>シャレイ</t>
    </rPh>
    <phoneticPr fontId="7"/>
  </si>
  <si>
    <t>人件費、報償費</t>
    <rPh sb="0" eb="3">
      <t>ジンケンヒ</t>
    </rPh>
    <rPh sb="4" eb="7">
      <t>ホウショウヒ</t>
    </rPh>
    <phoneticPr fontId="8"/>
  </si>
  <si>
    <t>広報費</t>
    <rPh sb="0" eb="2">
      <t>コウホウ</t>
    </rPh>
    <rPh sb="2" eb="3">
      <t>ヒ</t>
    </rPh>
    <phoneticPr fontId="8"/>
  </si>
  <si>
    <t>ネットワーク等使用料</t>
    <rPh sb="6" eb="7">
      <t>トウ</t>
    </rPh>
    <rPh sb="7" eb="10">
      <t>シヨウリョウ</t>
    </rPh>
    <phoneticPr fontId="8"/>
  </si>
  <si>
    <t>式</t>
    <rPh sb="0" eb="1">
      <t>シキ</t>
    </rPh>
    <phoneticPr fontId="8"/>
  </si>
  <si>
    <t>旅費</t>
    <rPh sb="0" eb="2">
      <t>リョヒ</t>
    </rPh>
    <phoneticPr fontId="8"/>
  </si>
  <si>
    <t>　パネリスト(先輩経験者)</t>
    <rPh sb="7" eb="9">
      <t>センパイ</t>
    </rPh>
    <rPh sb="9" eb="12">
      <t>ケイケンシャ</t>
    </rPh>
    <phoneticPr fontId="8"/>
  </si>
  <si>
    <t>　助言スタッフ(メンター)</t>
    <rPh sb="1" eb="3">
      <t>ジョゲン</t>
    </rPh>
    <phoneticPr fontId="8"/>
  </si>
  <si>
    <t>受講料</t>
    <rPh sb="0" eb="3">
      <t>ジュコウリョウ</t>
    </rPh>
    <phoneticPr fontId="8"/>
  </si>
  <si>
    <t>企画費（教材費含む）</t>
    <rPh sb="0" eb="2">
      <t>キカク</t>
    </rPh>
    <rPh sb="2" eb="3">
      <t>ヒ</t>
    </rPh>
    <rPh sb="4" eb="6">
      <t>キョウザイ</t>
    </rPh>
    <rPh sb="6" eb="7">
      <t>ヒ</t>
    </rPh>
    <rPh sb="7" eb="8">
      <t>フク</t>
    </rPh>
    <phoneticPr fontId="8"/>
  </si>
  <si>
    <t>人</t>
    <rPh sb="0" eb="1">
      <t>ニン</t>
    </rPh>
    <phoneticPr fontId="8"/>
  </si>
  <si>
    <t>市内に居住する者</t>
    <rPh sb="0" eb="2">
      <t>シナイ</t>
    </rPh>
    <rPh sb="3" eb="5">
      <t>キョジュウ</t>
    </rPh>
    <rPh sb="7" eb="8">
      <t>モノ</t>
    </rPh>
    <phoneticPr fontId="8"/>
  </si>
  <si>
    <t>市外に居住する者</t>
    <rPh sb="0" eb="2">
      <t>シガイ</t>
    </rPh>
    <rPh sb="3" eb="5">
      <t>キョジュウ</t>
    </rPh>
    <rPh sb="7" eb="8">
      <t>モノ</t>
    </rPh>
    <phoneticPr fontId="8"/>
  </si>
  <si>
    <t>人</t>
    <rPh sb="0" eb="1">
      <t>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</si>
</sst>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¥&quot;#,##0;[Red]&quot;¥&quot;\!\-&quot;¥&quot;#,##0"/>
    <numFmt numFmtId="177" formatCode="0.00_);[Red]\(0.00\)"/>
    <numFmt numFmtId="178" formatCode="0.0_);[Red]\(0.0\)"/>
    <numFmt numFmtId="179" formatCode="0_);[Red]\(0\)"/>
    <numFmt numFmtId="180" formatCode="0.0%"/>
    <numFmt numFmtId="181" formatCode="#,##0_ "/>
    <numFmt numFmtId="182" formatCode="#,##0.0_ "/>
    <numFmt numFmtId="183" formatCode="#,##0.00_ ;[Red]\-#,##0.00\ "/>
    <numFmt numFmtId="184" formatCode="#,##0_ ;[Red]\-#,##0\ "/>
  </numFmts>
  <fonts count="48">
    <font>
      <sz val="11"/>
      <name val="明朝"/>
      <family val="1"/>
    </font>
    <font>
      <sz val="11"/>
      <name val="明朝"/>
      <family val="1"/>
    </font>
    <font>
      <sz val="6"/>
      <name val="ＭＳ Ｐ明朝"/>
      <family val="1"/>
    </font>
    <font>
      <sz val="6"/>
      <name val="明朝"/>
      <family val="1"/>
    </font>
    <font>
      <sz val="11"/>
      <name val="ＭＳ Ｐゴシック"/>
      <family val="3"/>
    </font>
    <font>
      <sz val="12"/>
      <name val="ＭＳ 明朝"/>
      <family val="1"/>
    </font>
    <font>
      <sz val="12"/>
      <color indexed="10"/>
      <name val="ＭＳ 明朝"/>
      <family val="1"/>
    </font>
    <font>
      <sz val="6"/>
      <name val="ＭＳ Ｐゴシック"/>
      <family val="3"/>
    </font>
    <font>
      <sz val="6"/>
      <name val="ＭＳ Ｐ明朝"/>
      <family val="1"/>
    </font>
    <font>
      <sz val="11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20"/>
      <name val="ＭＳ 明朝"/>
      <family val="1"/>
    </font>
    <font>
      <sz val="10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b/>
      <sz val="14"/>
      <name val="ＭＳ 明朝"/>
      <family val="1"/>
    </font>
    <font>
      <sz val="11"/>
      <color indexed="10"/>
      <name val="ＭＳ 明朝"/>
      <family val="1"/>
    </font>
    <font>
      <sz val="16"/>
      <name val="ＭＳ 明朝"/>
      <family val="1"/>
    </font>
    <font>
      <sz val="16"/>
      <color indexed="8"/>
      <name val="ＭＳ 明朝"/>
      <family val="1"/>
    </font>
    <font>
      <sz val="8"/>
      <color indexed="8"/>
      <name val="ＭＳ 明朝"/>
      <family val="1"/>
    </font>
    <font>
      <sz val="11"/>
      <color indexed="8"/>
      <name val="ＭＳ 明朝"/>
      <family val="1"/>
    </font>
    <font>
      <sz val="14"/>
      <color indexed="10"/>
      <name val="ＭＳ 明朝"/>
      <family val="1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tted">
        <color indexed="64"/>
      </top>
      <bottom/>
      <diagonal/>
    </border>
  </borders>
  <cellStyleXfs count="47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6" borderId="48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8" borderId="49" applyNumberFormat="0" applyFon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5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2" fillId="0" borderId="52" applyNumberFormat="0" applyFill="0" applyAlignment="0" applyProtection="0">
      <alignment vertical="center"/>
    </xf>
    <xf numFmtId="0" fontId="33" fillId="0" borderId="53" applyNumberFormat="0" applyFill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6" fillId="30" borderId="5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38" fillId="31" borderId="51" applyNumberFormat="0" applyAlignment="0" applyProtection="0">
      <alignment vertical="center"/>
    </xf>
    <xf numFmtId="0" fontId="4" fillId="0" borderId="0"/>
    <xf numFmtId="0" fontId="39" fillId="32" borderId="0" applyNumberFormat="0" applyBorder="0" applyAlignment="0" applyProtection="0">
      <alignment vertical="center"/>
    </xf>
  </cellStyleXfs>
  <cellXfs count="278"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34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center" vertical="center" shrinkToFit="1"/>
    </xf>
    <xf numFmtId="10" fontId="5" fillId="0" borderId="21" xfId="28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8" fontId="10" fillId="0" borderId="4" xfId="34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8" fontId="10" fillId="0" borderId="0" xfId="34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36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1" fillId="0" borderId="32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181" fontId="13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3" fontId="14" fillId="0" borderId="0" xfId="0" applyNumberFormat="1" applyFont="1" applyAlignment="1">
      <alignment vertical="center" shrinkToFit="1"/>
    </xf>
    <xf numFmtId="181" fontId="14" fillId="0" borderId="40" xfId="0" applyNumberFormat="1" applyFont="1" applyBorder="1" applyAlignment="1">
      <alignment horizontal="center" vertical="center" shrinkToFit="1"/>
    </xf>
    <xf numFmtId="181" fontId="14" fillId="0" borderId="40" xfId="0" applyNumberFormat="1" applyFont="1" applyBorder="1" applyAlignment="1">
      <alignment vertical="center" shrinkToFit="1"/>
    </xf>
    <xf numFmtId="181" fontId="14" fillId="0" borderId="40" xfId="0" applyNumberFormat="1" applyFont="1" applyBorder="1" applyAlignment="1">
      <alignment horizontal="right" vertical="center" shrinkToFit="1"/>
    </xf>
    <xf numFmtId="181" fontId="14" fillId="0" borderId="40" xfId="0" applyNumberFormat="1" applyFont="1" applyBorder="1" applyAlignment="1">
      <alignment horizontal="right" shrinkToFit="1"/>
    </xf>
    <xf numFmtId="183" fontId="14" fillId="0" borderId="40" xfId="0" applyNumberFormat="1" applyFont="1" applyBorder="1" applyAlignment="1">
      <alignment horizontal="right" shrinkToFit="1"/>
    </xf>
    <xf numFmtId="181" fontId="14" fillId="0" borderId="5" xfId="0" applyNumberFormat="1" applyFont="1" applyBorder="1" applyAlignment="1">
      <alignment horizontal="center" shrinkToFit="1"/>
    </xf>
    <xf numFmtId="0" fontId="14" fillId="0" borderId="0" xfId="0" applyFont="1" applyAlignment="1">
      <alignment shrinkToFit="1"/>
    </xf>
    <xf numFmtId="183" fontId="14" fillId="0" borderId="0" xfId="0" applyNumberFormat="1" applyFont="1" applyAlignment="1">
      <alignment shrinkToFit="1"/>
    </xf>
    <xf numFmtId="183" fontId="14" fillId="0" borderId="40" xfId="0" applyNumberFormat="1" applyFont="1" applyBorder="1" applyAlignment="1">
      <alignment shrinkToFit="1"/>
    </xf>
    <xf numFmtId="181" fontId="14" fillId="0" borderId="40" xfId="0" applyNumberFormat="1" applyFont="1" applyBorder="1" applyAlignment="1">
      <alignment shrinkToFit="1"/>
    </xf>
    <xf numFmtId="182" fontId="14" fillId="0" borderId="40" xfId="0" applyNumberFormat="1" applyFont="1" applyBorder="1" applyAlignment="1">
      <alignment shrinkToFit="1"/>
    </xf>
    <xf numFmtId="180" fontId="14" fillId="0" borderId="40" xfId="28" applyNumberFormat="1" applyFont="1" applyBorder="1" applyAlignment="1">
      <alignment shrinkToFit="1"/>
    </xf>
    <xf numFmtId="0" fontId="15" fillId="0" borderId="0" xfId="0" quotePrefix="1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179" fontId="5" fillId="0" borderId="43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vertical="center" shrinkToFit="1"/>
    </xf>
    <xf numFmtId="38" fontId="6" fillId="0" borderId="45" xfId="34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0" fontId="5" fillId="0" borderId="47" xfId="0" applyFont="1" applyFill="1" applyBorder="1" applyAlignment="1">
      <alignment vertical="center" shrinkToFit="1"/>
    </xf>
    <xf numFmtId="38" fontId="5" fillId="0" borderId="47" xfId="34" applyFont="1" applyFill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11" fillId="0" borderId="32" xfId="0" quotePrefix="1" applyFont="1" applyBorder="1" applyAlignment="1">
      <alignment horizontal="left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7" xfId="0" quotePrefix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6" xfId="0" applyFont="1" applyBorder="1" applyAlignment="1">
      <alignment vertical="center"/>
    </xf>
    <xf numFmtId="0" fontId="11" fillId="0" borderId="4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/>
    </xf>
    <xf numFmtId="3" fontId="11" fillId="0" borderId="4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10" fillId="0" borderId="34" xfId="0" applyFont="1" applyBorder="1" applyAlignment="1">
      <alignment horizontal="right" vertical="center"/>
    </xf>
    <xf numFmtId="0" fontId="11" fillId="0" borderId="33" xfId="0" applyFont="1" applyBorder="1" applyAlignment="1">
      <alignment horizontal="left" vertical="center"/>
    </xf>
    <xf numFmtId="0" fontId="11" fillId="0" borderId="33" xfId="0" applyFont="1" applyBorder="1" applyAlignment="1">
      <alignment vertical="center"/>
    </xf>
    <xf numFmtId="0" fontId="11" fillId="0" borderId="33" xfId="0" applyFont="1" applyBorder="1" applyAlignment="1">
      <alignment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/>
    </xf>
    <xf numFmtId="0" fontId="11" fillId="0" borderId="34" xfId="0" applyFont="1" applyBorder="1" applyAlignment="1">
      <alignment vertical="center"/>
    </xf>
    <xf numFmtId="0" fontId="11" fillId="0" borderId="34" xfId="0" applyFont="1" applyBorder="1" applyAlignment="1">
      <alignment horizontal="right" vertical="center"/>
    </xf>
    <xf numFmtId="0" fontId="21" fillId="0" borderId="34" xfId="0" applyFont="1" applyBorder="1" applyAlignment="1">
      <alignment horizontal="left" vertical="center"/>
    </xf>
    <xf numFmtId="0" fontId="22" fillId="0" borderId="34" xfId="0" applyFont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vertical="center"/>
    </xf>
    <xf numFmtId="0" fontId="10" fillId="0" borderId="35" xfId="0" applyFont="1" applyBorder="1" applyAlignment="1">
      <alignment horizontal="left" vertical="center"/>
    </xf>
    <xf numFmtId="3" fontId="2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8" fontId="11" fillId="0" borderId="4" xfId="0" applyNumberFormat="1" applyFont="1" applyBorder="1" applyAlignment="1">
      <alignment horizontal="right" vertical="center" indent="1"/>
    </xf>
    <xf numFmtId="0" fontId="11" fillId="0" borderId="6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 indent="1"/>
    </xf>
    <xf numFmtId="3" fontId="17" fillId="0" borderId="0" xfId="0" applyNumberFormat="1" applyFont="1" applyBorder="1" applyAlignment="1">
      <alignment vertical="center"/>
    </xf>
    <xf numFmtId="3" fontId="11" fillId="0" borderId="0" xfId="0" quotePrefix="1" applyNumberFormat="1" applyFont="1" applyBorder="1" applyAlignment="1">
      <alignment horizontal="left" vertical="center"/>
    </xf>
    <xf numFmtId="176" fontId="17" fillId="0" borderId="0" xfId="43" applyFont="1" applyBorder="1" applyAlignment="1">
      <alignment vertical="center"/>
    </xf>
    <xf numFmtId="0" fontId="22" fillId="0" borderId="0" xfId="0" applyFont="1" applyBorder="1" applyAlignment="1">
      <alignment horizontal="right" vertical="center" indent="1"/>
    </xf>
    <xf numFmtId="0" fontId="11" fillId="0" borderId="1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 vertical="center" indent="1"/>
    </xf>
    <xf numFmtId="0" fontId="11" fillId="0" borderId="32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3" fontId="11" fillId="0" borderId="23" xfId="0" applyNumberFormat="1" applyFont="1" applyBorder="1" applyAlignment="1">
      <alignment horizontal="left" vertical="center"/>
    </xf>
    <xf numFmtId="38" fontId="10" fillId="0" borderId="23" xfId="34" applyFont="1" applyBorder="1" applyAlignment="1">
      <alignment vertical="center"/>
    </xf>
    <xf numFmtId="0" fontId="11" fillId="0" borderId="23" xfId="0" applyFont="1" applyBorder="1" applyAlignment="1">
      <alignment horizontal="right" vertical="center" indent="1"/>
    </xf>
    <xf numFmtId="38" fontId="11" fillId="0" borderId="0" xfId="0" applyNumberFormat="1" applyFont="1" applyBorder="1" applyAlignment="1">
      <alignment horizontal="left" vertical="center"/>
    </xf>
    <xf numFmtId="38" fontId="11" fillId="0" borderId="0" xfId="0" applyNumberFormat="1" applyFont="1" applyBorder="1" applyAlignment="1">
      <alignment horizontal="right" vertical="center" indent="1"/>
    </xf>
    <xf numFmtId="3" fontId="10" fillId="0" borderId="23" xfId="0" applyNumberFormat="1" applyFont="1" applyBorder="1" applyAlignment="1">
      <alignment vertical="center"/>
    </xf>
    <xf numFmtId="38" fontId="11" fillId="0" borderId="23" xfId="0" applyNumberFormat="1" applyFont="1" applyBorder="1" applyAlignment="1">
      <alignment horizontal="left" vertical="center"/>
    </xf>
    <xf numFmtId="38" fontId="22" fillId="0" borderId="0" xfId="34" applyFont="1" applyBorder="1" applyAlignment="1">
      <alignment horizontal="left" vertical="center"/>
    </xf>
    <xf numFmtId="38" fontId="11" fillId="0" borderId="0" xfId="34" applyFont="1" applyBorder="1" applyAlignment="1">
      <alignment horizontal="left" vertical="center"/>
    </xf>
    <xf numFmtId="38" fontId="22" fillId="0" borderId="0" xfId="34" applyFont="1" applyBorder="1" applyAlignment="1">
      <alignment horizontal="right" vertical="center" indent="1"/>
    </xf>
    <xf numFmtId="0" fontId="11" fillId="0" borderId="36" xfId="0" applyFont="1" applyBorder="1" applyAlignment="1">
      <alignment vertical="center"/>
    </xf>
    <xf numFmtId="38" fontId="11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23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81" fontId="13" fillId="0" borderId="40" xfId="0" applyNumberFormat="1" applyFont="1" applyBorder="1" applyAlignment="1">
      <alignment horizontal="center" vertical="center" shrinkToFit="1"/>
    </xf>
    <xf numFmtId="184" fontId="14" fillId="0" borderId="0" xfId="0" applyNumberFormat="1" applyFont="1" applyAlignment="1">
      <alignment shrinkToFit="1"/>
    </xf>
    <xf numFmtId="181" fontId="14" fillId="0" borderId="5" xfId="0" applyNumberFormat="1" applyFont="1" applyBorder="1" applyAlignment="1">
      <alignment shrinkToFit="1"/>
    </xf>
    <xf numFmtId="0" fontId="14" fillId="0" borderId="40" xfId="0" applyFont="1" applyBorder="1" applyAlignment="1">
      <alignment vertical="center" shrinkToFit="1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 shrinkToFit="1"/>
    </xf>
    <xf numFmtId="0" fontId="41" fillId="0" borderId="5" xfId="0" applyFont="1" applyFill="1" applyBorder="1" applyAlignment="1">
      <alignment vertical="center" shrinkToFit="1"/>
    </xf>
    <xf numFmtId="0" fontId="41" fillId="0" borderId="5" xfId="0" applyFont="1" applyFill="1" applyBorder="1" applyAlignment="1">
      <alignment horizontal="center" vertical="center"/>
    </xf>
    <xf numFmtId="2" fontId="41" fillId="0" borderId="5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38" fontId="41" fillId="0" borderId="17" xfId="34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41" fillId="0" borderId="7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0" fontId="41" fillId="0" borderId="1" xfId="0" applyFont="1" applyFill="1" applyBorder="1" applyAlignment="1">
      <alignment vertical="center" shrinkToFit="1"/>
    </xf>
    <xf numFmtId="177" fontId="42" fillId="0" borderId="43" xfId="0" applyNumberFormat="1" applyFont="1" applyFill="1" applyBorder="1" applyAlignment="1">
      <alignment vertical="center"/>
    </xf>
    <xf numFmtId="38" fontId="41" fillId="0" borderId="44" xfId="34" applyFont="1" applyFill="1" applyBorder="1" applyAlignment="1">
      <alignment vertical="center"/>
    </xf>
    <xf numFmtId="38" fontId="42" fillId="0" borderId="45" xfId="34" applyFont="1" applyFill="1" applyBorder="1" applyAlignment="1">
      <alignment vertical="center"/>
    </xf>
    <xf numFmtId="0" fontId="41" fillId="0" borderId="4" xfId="0" applyFont="1" applyFill="1" applyBorder="1" applyAlignment="1">
      <alignment horizontal="left" vertical="center"/>
    </xf>
    <xf numFmtId="177" fontId="41" fillId="0" borderId="5" xfId="0" applyNumberFormat="1" applyFont="1" applyFill="1" applyBorder="1" applyAlignment="1">
      <alignment vertical="center"/>
    </xf>
    <xf numFmtId="38" fontId="41" fillId="0" borderId="6" xfId="0" applyNumberFormat="1" applyFont="1" applyFill="1" applyBorder="1" applyAlignment="1">
      <alignment vertical="center"/>
    </xf>
    <xf numFmtId="0" fontId="41" fillId="0" borderId="22" xfId="0" applyFont="1" applyFill="1" applyBorder="1" applyAlignment="1">
      <alignment vertical="center" wrapText="1" shrinkToFit="1"/>
    </xf>
    <xf numFmtId="0" fontId="41" fillId="0" borderId="1" xfId="0" applyFont="1" applyFill="1" applyBorder="1" applyAlignment="1">
      <alignment vertical="center"/>
    </xf>
    <xf numFmtId="178" fontId="41" fillId="0" borderId="43" xfId="0" applyNumberFormat="1" applyFont="1" applyFill="1" applyBorder="1" applyAlignment="1">
      <alignment vertical="center"/>
    </xf>
    <xf numFmtId="0" fontId="41" fillId="0" borderId="3" xfId="0" applyFont="1" applyFill="1" applyBorder="1" applyAlignment="1">
      <alignment vertical="center" shrinkToFit="1"/>
    </xf>
    <xf numFmtId="0" fontId="41" fillId="0" borderId="5" xfId="0" applyFont="1" applyFill="1" applyBorder="1" applyAlignment="1">
      <alignment vertical="center" wrapText="1" shrinkToFit="1"/>
    </xf>
    <xf numFmtId="0" fontId="41" fillId="0" borderId="5" xfId="0" applyFont="1" applyFill="1" applyBorder="1" applyAlignment="1">
      <alignment horizontal="left" vertical="center" shrinkToFit="1"/>
    </xf>
    <xf numFmtId="178" fontId="41" fillId="0" borderId="5" xfId="0" applyNumberFormat="1" applyFont="1" applyFill="1" applyBorder="1" applyAlignment="1">
      <alignment vertical="center"/>
    </xf>
    <xf numFmtId="38" fontId="41" fillId="0" borderId="6" xfId="0" applyNumberFormat="1" applyFont="1" applyFill="1" applyBorder="1" applyAlignment="1">
      <alignment horizontal="left" vertical="center" shrinkToFit="1"/>
    </xf>
    <xf numFmtId="0" fontId="41" fillId="0" borderId="4" xfId="0" applyFont="1" applyFill="1" applyBorder="1" applyAlignment="1">
      <alignment horizontal="left" vertical="center" shrinkToFit="1"/>
    </xf>
    <xf numFmtId="0" fontId="41" fillId="0" borderId="5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vertical="center"/>
    </xf>
    <xf numFmtId="0" fontId="41" fillId="0" borderId="44" xfId="0" applyFont="1" applyFill="1" applyBorder="1" applyAlignment="1">
      <alignment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41" fillId="0" borderId="5" xfId="0" applyFont="1" applyFill="1" applyBorder="1" applyAlignment="1">
      <alignment vertical="center"/>
    </xf>
    <xf numFmtId="0" fontId="41" fillId="0" borderId="17" xfId="0" applyFont="1" applyFill="1" applyBorder="1" applyAlignment="1">
      <alignment vertical="center" shrinkToFit="1"/>
    </xf>
    <xf numFmtId="38" fontId="41" fillId="0" borderId="17" xfId="34" applyFont="1" applyFill="1" applyBorder="1" applyAlignment="1">
      <alignment vertical="center" shrinkToFit="1"/>
    </xf>
    <xf numFmtId="179" fontId="41" fillId="0" borderId="43" xfId="0" applyNumberFormat="1" applyFont="1" applyFill="1" applyBorder="1" applyAlignment="1">
      <alignment vertical="center" shrinkToFit="1"/>
    </xf>
    <xf numFmtId="38" fontId="42" fillId="0" borderId="45" xfId="34" applyFont="1" applyFill="1" applyBorder="1" applyAlignment="1">
      <alignment shrinkToFit="1"/>
    </xf>
    <xf numFmtId="0" fontId="42" fillId="0" borderId="2" xfId="0" applyFont="1" applyFill="1" applyBorder="1" applyAlignment="1">
      <alignment vertical="center" shrinkToFit="1"/>
    </xf>
    <xf numFmtId="0" fontId="41" fillId="0" borderId="4" xfId="0" applyFont="1" applyFill="1" applyBorder="1" applyAlignment="1">
      <alignment vertical="center"/>
    </xf>
    <xf numFmtId="0" fontId="41" fillId="0" borderId="5" xfId="0" applyFont="1" applyFill="1" applyBorder="1" applyAlignment="1">
      <alignment horizontal="center" vertical="center" shrinkToFit="1"/>
    </xf>
    <xf numFmtId="178" fontId="41" fillId="0" borderId="5" xfId="0" applyNumberFormat="1" applyFont="1" applyFill="1" applyBorder="1" applyAlignment="1">
      <alignment vertical="center" shrinkToFit="1"/>
    </xf>
    <xf numFmtId="9" fontId="41" fillId="0" borderId="6" xfId="28" applyFont="1" applyFill="1" applyBorder="1" applyAlignment="1">
      <alignment horizontal="left" vertical="center" shrinkToFit="1"/>
    </xf>
    <xf numFmtId="0" fontId="41" fillId="0" borderId="4" xfId="0" quotePrefix="1" applyFont="1" applyFill="1" applyBorder="1" applyAlignment="1">
      <alignment horizontal="left" vertical="center"/>
    </xf>
    <xf numFmtId="179" fontId="41" fillId="0" borderId="5" xfId="0" applyNumberFormat="1" applyFont="1" applyFill="1" applyBorder="1" applyAlignment="1">
      <alignment vertical="center" shrinkToFit="1"/>
    </xf>
    <xf numFmtId="0" fontId="41" fillId="0" borderId="9" xfId="0" applyFont="1" applyFill="1" applyBorder="1" applyAlignment="1">
      <alignment vertical="center" shrinkToFit="1"/>
    </xf>
    <xf numFmtId="0" fontId="41" fillId="0" borderId="10" xfId="0" applyFont="1" applyFill="1" applyBorder="1" applyAlignment="1">
      <alignment vertical="center" shrinkToFit="1"/>
    </xf>
    <xf numFmtId="38" fontId="42" fillId="0" borderId="45" xfId="34" applyFont="1" applyFill="1" applyBorder="1" applyAlignment="1">
      <alignment vertical="center" shrinkToFit="1"/>
    </xf>
    <xf numFmtId="0" fontId="41" fillId="0" borderId="8" xfId="0" applyFont="1" applyFill="1" applyBorder="1" applyAlignment="1">
      <alignment vertical="center" shrinkToFit="1"/>
    </xf>
    <xf numFmtId="9" fontId="41" fillId="0" borderId="6" xfId="0" applyNumberFormat="1" applyFont="1" applyFill="1" applyBorder="1" applyAlignment="1">
      <alignment horizontal="left" vertical="center" shrinkToFit="1"/>
    </xf>
    <xf numFmtId="0" fontId="41" fillId="0" borderId="22" xfId="0" applyFont="1" applyFill="1" applyBorder="1" applyAlignment="1">
      <alignment vertical="center" shrinkToFit="1"/>
    </xf>
    <xf numFmtId="0" fontId="41" fillId="0" borderId="2" xfId="0" applyFont="1" applyFill="1" applyBorder="1" applyAlignment="1">
      <alignment vertical="center" shrinkToFit="1"/>
    </xf>
    <xf numFmtId="0" fontId="41" fillId="0" borderId="5" xfId="0" quotePrefix="1" applyFont="1" applyFill="1" applyBorder="1" applyAlignment="1">
      <alignment horizontal="left" vertical="center"/>
    </xf>
    <xf numFmtId="0" fontId="41" fillId="0" borderId="11" xfId="0" applyFont="1" applyFill="1" applyBorder="1" applyAlignment="1">
      <alignment vertical="center" shrinkToFit="1"/>
    </xf>
    <xf numFmtId="10" fontId="41" fillId="0" borderId="6" xfId="28" applyNumberFormat="1" applyFont="1" applyFill="1" applyBorder="1" applyAlignment="1">
      <alignment horizontal="left" vertical="center" shrinkToFit="1"/>
    </xf>
    <xf numFmtId="178" fontId="41" fillId="0" borderId="43" xfId="0" applyNumberFormat="1" applyFont="1" applyFill="1" applyBorder="1" applyAlignment="1">
      <alignment vertical="center" shrinkToFit="1"/>
    </xf>
    <xf numFmtId="180" fontId="41" fillId="0" borderId="6" xfId="28" applyNumberFormat="1" applyFont="1" applyFill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/>
    </xf>
    <xf numFmtId="38" fontId="10" fillId="0" borderId="34" xfId="0" applyNumberFormat="1" applyFont="1" applyBorder="1" applyAlignment="1">
      <alignment vertical="center"/>
    </xf>
    <xf numFmtId="0" fontId="11" fillId="0" borderId="57" xfId="0" applyFont="1" applyBorder="1" applyAlignment="1">
      <alignment horizontal="left" vertical="center" shrinkToFit="1"/>
    </xf>
    <xf numFmtId="38" fontId="41" fillId="0" borderId="17" xfId="34" applyNumberFormat="1" applyFont="1" applyFill="1" applyBorder="1" applyAlignment="1">
      <alignment vertical="center"/>
    </xf>
    <xf numFmtId="181" fontId="40" fillId="0" borderId="0" xfId="0" applyNumberFormat="1" applyFont="1" applyBorder="1" applyAlignment="1">
      <alignment horizontal="left" vertical="center" shrinkToFit="1"/>
    </xf>
    <xf numFmtId="181" fontId="14" fillId="0" borderId="5" xfId="0" applyNumberFormat="1" applyFont="1" applyBorder="1" applyAlignment="1">
      <alignment horizontal="right" vertical="center" shrinkToFit="1"/>
    </xf>
    <xf numFmtId="181" fontId="13" fillId="0" borderId="40" xfId="0" applyNumberFormat="1" applyFont="1" applyBorder="1" applyAlignment="1">
      <alignment horizontal="right" vertical="center" shrinkToFit="1"/>
    </xf>
    <xf numFmtId="184" fontId="14" fillId="0" borderId="40" xfId="0" applyNumberFormat="1" applyFont="1" applyBorder="1" applyAlignment="1">
      <alignment horizontal="right" shrinkToFit="1"/>
    </xf>
    <xf numFmtId="181" fontId="46" fillId="0" borderId="5" xfId="0" applyNumberFormat="1" applyFont="1" applyBorder="1" applyAlignment="1">
      <alignment horizontal="center" shrinkToFit="1"/>
    </xf>
    <xf numFmtId="181" fontId="46" fillId="0" borderId="40" xfId="0" applyNumberFormat="1" applyFont="1" applyBorder="1" applyAlignment="1">
      <alignment shrinkToFit="1"/>
    </xf>
    <xf numFmtId="0" fontId="47" fillId="0" borderId="5" xfId="0" applyFont="1" applyFill="1" applyBorder="1" applyAlignment="1">
      <alignment horizontal="left" vertical="center"/>
    </xf>
    <xf numFmtId="38" fontId="10" fillId="0" borderId="0" xfId="0" applyNumberFormat="1" applyFont="1" applyAlignment="1">
      <alignment vertical="center"/>
    </xf>
    <xf numFmtId="49" fontId="41" fillId="0" borderId="6" xfId="28" applyNumberFormat="1" applyFont="1" applyFill="1" applyBorder="1" applyAlignment="1">
      <alignment horizontal="left" vertical="center" shrinkToFit="1"/>
    </xf>
    <xf numFmtId="0" fontId="13" fillId="0" borderId="28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textRotation="255"/>
    </xf>
    <xf numFmtId="0" fontId="40" fillId="0" borderId="1" xfId="0" applyFont="1" applyBorder="1" applyAlignment="1">
      <alignment horizontal="center" vertical="center" textRotation="255"/>
    </xf>
    <xf numFmtId="0" fontId="40" fillId="0" borderId="5" xfId="0" applyFont="1" applyBorder="1" applyAlignment="1">
      <alignment horizontal="center" vertical="center" textRotation="255"/>
    </xf>
    <xf numFmtId="181" fontId="40" fillId="0" borderId="41" xfId="0" applyNumberFormat="1" applyFont="1" applyBorder="1" applyAlignment="1">
      <alignment horizontal="left" shrinkToFit="1"/>
    </xf>
    <xf numFmtId="181" fontId="40" fillId="0" borderId="42" xfId="0" applyNumberFormat="1" applyFont="1" applyBorder="1" applyAlignment="1">
      <alignment horizontal="left" shrinkToFit="1"/>
    </xf>
    <xf numFmtId="181" fontId="13" fillId="0" borderId="41" xfId="0" applyNumberFormat="1" applyFont="1" applyBorder="1" applyAlignment="1">
      <alignment horizontal="left" shrinkToFit="1"/>
    </xf>
    <xf numFmtId="181" fontId="14" fillId="0" borderId="41" xfId="0" applyNumberFormat="1" applyFont="1" applyBorder="1" applyAlignment="1">
      <alignment horizontal="center" vertical="center" shrinkToFit="1"/>
    </xf>
    <xf numFmtId="181" fontId="14" fillId="0" borderId="42" xfId="0" applyNumberFormat="1" applyFont="1" applyBorder="1" applyAlignment="1">
      <alignment horizontal="center" vertical="center" shrinkToFit="1"/>
    </xf>
    <xf numFmtId="181" fontId="40" fillId="0" borderId="41" xfId="0" applyNumberFormat="1" applyFont="1" applyBorder="1" applyAlignment="1">
      <alignment horizontal="center" shrinkToFit="1"/>
    </xf>
    <xf numFmtId="181" fontId="40" fillId="0" borderId="42" xfId="0" applyNumberFormat="1" applyFont="1" applyBorder="1" applyAlignment="1">
      <alignment horizontal="center" shrinkToFit="1"/>
    </xf>
    <xf numFmtId="181" fontId="14" fillId="0" borderId="41" xfId="0" applyNumberFormat="1" applyFont="1" applyBorder="1" applyAlignment="1">
      <alignment horizontal="center" shrinkToFit="1"/>
    </xf>
    <xf numFmtId="181" fontId="14" fillId="0" borderId="42" xfId="0" applyNumberFormat="1" applyFont="1" applyBorder="1" applyAlignment="1">
      <alignment horizontal="center" shrinkToFit="1"/>
    </xf>
    <xf numFmtId="181" fontId="13" fillId="0" borderId="42" xfId="0" applyNumberFormat="1" applyFont="1" applyBorder="1" applyAlignment="1">
      <alignment horizontal="left" shrinkToFit="1"/>
    </xf>
    <xf numFmtId="181" fontId="13" fillId="0" borderId="0" xfId="0" applyNumberFormat="1" applyFont="1" applyBorder="1" applyAlignment="1">
      <alignment horizontal="left" vertical="center" shrinkToFit="1"/>
    </xf>
    <xf numFmtId="181" fontId="40" fillId="0" borderId="0" xfId="0" applyNumberFormat="1" applyFont="1" applyBorder="1" applyAlignment="1">
      <alignment horizontal="left" vertical="center" shrinkToFit="1"/>
    </xf>
    <xf numFmtId="181" fontId="14" fillId="0" borderId="0" xfId="0" applyNumberFormat="1" applyFont="1" applyBorder="1" applyAlignment="1">
      <alignment horizontal="right" shrinkToFit="1"/>
    </xf>
    <xf numFmtId="181" fontId="14" fillId="0" borderId="37" xfId="0" applyNumberFormat="1" applyFont="1" applyBorder="1" applyAlignment="1">
      <alignment horizontal="center" vertical="center" shrinkToFit="1"/>
    </xf>
    <xf numFmtId="181" fontId="14" fillId="0" borderId="24" xfId="0" applyNumberFormat="1" applyFont="1" applyBorder="1" applyAlignment="1">
      <alignment horizontal="center" vertical="center" shrinkToFit="1"/>
    </xf>
    <xf numFmtId="181" fontId="14" fillId="0" borderId="8" xfId="0" applyNumberFormat="1" applyFont="1" applyBorder="1" applyAlignment="1">
      <alignment horizontal="center" vertical="center" shrinkToFit="1"/>
    </xf>
    <xf numFmtId="181" fontId="14" fillId="0" borderId="30" xfId="0" applyNumberFormat="1" applyFont="1" applyBorder="1" applyAlignment="1">
      <alignment horizontal="center" vertical="center" shrinkToFit="1"/>
    </xf>
    <xf numFmtId="181" fontId="14" fillId="0" borderId="36" xfId="0" applyNumberFormat="1" applyFont="1" applyBorder="1" applyAlignment="1">
      <alignment horizontal="center" vertical="center" shrinkToFit="1"/>
    </xf>
    <xf numFmtId="181" fontId="14" fillId="0" borderId="17" xfId="0" applyNumberFormat="1" applyFont="1" applyBorder="1" applyAlignment="1">
      <alignment horizontal="center" vertical="center" shrinkToFit="1"/>
    </xf>
    <xf numFmtId="181" fontId="14" fillId="0" borderId="22" xfId="0" applyNumberFormat="1" applyFont="1" applyBorder="1" applyAlignment="1">
      <alignment horizontal="center" vertical="center" shrinkToFit="1"/>
    </xf>
    <xf numFmtId="181" fontId="14" fillId="0" borderId="1" xfId="0" applyNumberFormat="1" applyFont="1" applyBorder="1" applyAlignment="1">
      <alignment horizontal="center" vertical="center" shrinkToFit="1"/>
    </xf>
    <xf numFmtId="181" fontId="14" fillId="0" borderId="5" xfId="0" applyNumberFormat="1" applyFont="1" applyBorder="1" applyAlignment="1">
      <alignment horizontal="center" vertical="center" shrinkToFit="1"/>
    </xf>
    <xf numFmtId="181" fontId="13" fillId="0" borderId="41" xfId="0" applyNumberFormat="1" applyFont="1" applyBorder="1" applyAlignment="1">
      <alignment horizontal="center" vertical="center" shrinkToFit="1"/>
    </xf>
    <xf numFmtId="181" fontId="13" fillId="0" borderId="42" xfId="0" applyNumberFormat="1" applyFont="1" applyBorder="1" applyAlignment="1">
      <alignment horizontal="center" vertical="center" shrinkToFit="1"/>
    </xf>
    <xf numFmtId="181" fontId="44" fillId="0" borderId="41" xfId="0" applyNumberFormat="1" applyFont="1" applyBorder="1" applyAlignment="1">
      <alignment horizontal="center" vertical="center" shrinkToFit="1"/>
    </xf>
    <xf numFmtId="181" fontId="45" fillId="0" borderId="42" xfId="0" applyNumberFormat="1" applyFont="1" applyBorder="1" applyAlignment="1">
      <alignment horizontal="center" vertical="center" shrinkToFit="1"/>
    </xf>
    <xf numFmtId="181" fontId="14" fillId="0" borderId="41" xfId="0" applyNumberFormat="1" applyFont="1" applyBorder="1" applyAlignment="1">
      <alignment horizontal="left" indent="1" shrinkToFit="1"/>
    </xf>
    <xf numFmtId="181" fontId="14" fillId="0" borderId="42" xfId="0" applyNumberFormat="1" applyFont="1" applyBorder="1" applyAlignment="1">
      <alignment horizontal="left" indent="1" shrinkToFit="1"/>
    </xf>
    <xf numFmtId="181" fontId="14" fillId="0" borderId="4" xfId="0" applyNumberFormat="1" applyFont="1" applyBorder="1" applyAlignment="1">
      <alignment horizontal="right" shrinkToFit="1"/>
    </xf>
    <xf numFmtId="181" fontId="14" fillId="0" borderId="4" xfId="0" applyNumberFormat="1" applyFont="1" applyBorder="1" applyAlignment="1">
      <alignment horizontal="left" vertical="center" shrinkToFit="1"/>
    </xf>
    <xf numFmtId="181" fontId="13" fillId="0" borderId="4" xfId="0" applyNumberFormat="1" applyFont="1" applyBorder="1" applyAlignment="1">
      <alignment horizontal="left" vertical="center" shrinkToFit="1"/>
    </xf>
    <xf numFmtId="181" fontId="14" fillId="0" borderId="42" xfId="0" applyNumberFormat="1" applyFont="1" applyBorder="1" applyAlignment="1">
      <alignment horizontal="left" shrinkToFit="1"/>
    </xf>
    <xf numFmtId="181" fontId="9" fillId="0" borderId="41" xfId="0" applyNumberFormat="1" applyFont="1" applyBorder="1" applyAlignment="1">
      <alignment horizontal="left" shrinkToFit="1"/>
    </xf>
    <xf numFmtId="181" fontId="9" fillId="0" borderId="42" xfId="0" applyNumberFormat="1" applyFont="1" applyBorder="1" applyAlignment="1">
      <alignment horizontal="left" shrinkToFit="1"/>
    </xf>
    <xf numFmtId="183" fontId="14" fillId="0" borderId="0" xfId="0" applyNumberFormat="1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181" fontId="14" fillId="0" borderId="0" xfId="0" applyNumberFormat="1" applyFont="1" applyBorder="1" applyAlignment="1">
      <alignment horizontal="center" vertical="center" shrinkToFit="1"/>
    </xf>
    <xf numFmtId="181" fontId="13" fillId="0" borderId="0" xfId="0" applyNumberFormat="1" applyFont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4" workbookViewId="0"/>
  </sheetViews>
  <sheetFormatPr defaultRowHeight="15"/>
  <sheetData/>
  <phoneticPr fontId="8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4" workbookViewId="0"/>
  </sheetViews>
  <sheetFormatPr defaultRowHeight="15"/>
  <sheetData/>
  <phoneticPr fontId="8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abSelected="1" view="pageBreakPreview" zoomScale="75" zoomScaleNormal="75" zoomScaleSheetLayoutView="75" workbookViewId="0">
      <selection activeCell="C52" sqref="C52"/>
    </sheetView>
  </sheetViews>
  <sheetFormatPr defaultColWidth="9.140625" defaultRowHeight="13.5"/>
  <cols>
    <col min="1" max="1" width="3.7109375" style="19" customWidth="1"/>
    <col min="2" max="2" width="6.140625" style="19" customWidth="1"/>
    <col min="3" max="3" width="5.7109375" style="19" customWidth="1"/>
    <col min="4" max="4" width="23.7109375" style="19" customWidth="1"/>
    <col min="5" max="5" width="6.7109375" style="19" customWidth="1"/>
    <col min="6" max="6" width="22.7109375" style="19" customWidth="1"/>
    <col min="7" max="7" width="5.7109375" style="19" customWidth="1"/>
    <col min="8" max="8" width="24.7109375" style="19" customWidth="1"/>
    <col min="9" max="9" width="5.7109375" style="19" customWidth="1"/>
    <col min="10" max="10" width="22.7109375" style="19" customWidth="1"/>
    <col min="11" max="11" width="6.7109375" style="19" customWidth="1"/>
    <col min="12" max="12" width="3.7109375" style="19" customWidth="1"/>
    <col min="13" max="13" width="6.140625" style="19" customWidth="1"/>
    <col min="14" max="14" width="5.7109375" style="19" customWidth="1"/>
    <col min="15" max="15" width="23.7109375" style="19" customWidth="1"/>
    <col min="16" max="16" width="6.7109375" style="19" customWidth="1"/>
    <col min="17" max="17" width="22.7109375" style="19" customWidth="1"/>
    <col min="18" max="18" width="5.7109375" style="19" customWidth="1"/>
    <col min="19" max="19" width="24.7109375" style="19" customWidth="1"/>
    <col min="20" max="20" width="5.7109375" style="19" customWidth="1"/>
    <col min="21" max="21" width="22.7109375" style="19" customWidth="1"/>
    <col min="22" max="22" width="6.7109375" style="19" customWidth="1"/>
    <col min="23" max="16384" width="9.140625" style="19"/>
  </cols>
  <sheetData>
    <row r="1" spans="2:11" ht="27" customHeight="1" thickBot="1">
      <c r="B1" s="89"/>
    </row>
    <row r="2" spans="2:11" ht="18" customHeight="1">
      <c r="B2" s="20"/>
      <c r="C2" s="21"/>
      <c r="D2" s="22"/>
      <c r="E2" s="234" t="s">
        <v>51</v>
      </c>
      <c r="F2" s="23"/>
      <c r="G2" s="237" t="s">
        <v>53</v>
      </c>
      <c r="H2" s="23"/>
      <c r="I2" s="237" t="s">
        <v>52</v>
      </c>
      <c r="J2" s="21"/>
      <c r="K2" s="24"/>
    </row>
    <row r="3" spans="2:11" ht="18" customHeight="1">
      <c r="B3" s="90" t="s">
        <v>59</v>
      </c>
      <c r="C3" s="25"/>
      <c r="D3" s="26"/>
      <c r="E3" s="235"/>
      <c r="F3" s="91" t="s">
        <v>63</v>
      </c>
      <c r="G3" s="238"/>
      <c r="H3" s="92"/>
      <c r="I3" s="238"/>
      <c r="J3" s="93"/>
      <c r="K3" s="27"/>
    </row>
    <row r="4" spans="2:11" ht="18" customHeight="1">
      <c r="B4" s="28"/>
      <c r="C4" s="29"/>
      <c r="D4" s="30"/>
      <c r="E4" s="236"/>
      <c r="F4" s="31"/>
      <c r="G4" s="239"/>
      <c r="H4" s="32"/>
      <c r="I4" s="239"/>
      <c r="J4" s="29"/>
      <c r="K4" s="33"/>
    </row>
    <row r="5" spans="2:11" ht="48" customHeight="1">
      <c r="B5" s="94" t="s">
        <v>27</v>
      </c>
      <c r="C5" s="29"/>
      <c r="D5" s="30"/>
      <c r="E5" s="29"/>
      <c r="F5" s="95" t="s">
        <v>64</v>
      </c>
      <c r="G5" s="29"/>
      <c r="H5" s="29"/>
      <c r="I5" s="29"/>
      <c r="J5" s="29"/>
      <c r="K5" s="33"/>
    </row>
    <row r="6" spans="2:11" ht="48" customHeight="1">
      <c r="B6" s="96" t="s">
        <v>28</v>
      </c>
      <c r="C6" s="29"/>
      <c r="D6" s="30"/>
      <c r="E6" s="29"/>
      <c r="F6" s="97" t="s">
        <v>79</v>
      </c>
      <c r="G6" s="29"/>
      <c r="H6" s="34"/>
      <c r="I6" s="35"/>
      <c r="J6" s="29"/>
      <c r="K6" s="33"/>
    </row>
    <row r="7" spans="2:11" ht="15.95" customHeight="1">
      <c r="B7" s="36"/>
      <c r="C7" s="25"/>
      <c r="D7" s="26"/>
      <c r="E7" s="25"/>
      <c r="F7" s="25"/>
      <c r="G7" s="25"/>
      <c r="H7" s="25"/>
      <c r="I7" s="25"/>
      <c r="J7" s="25"/>
      <c r="K7" s="27"/>
    </row>
    <row r="8" spans="2:11" ht="15.95" customHeight="1">
      <c r="B8" s="50" t="s">
        <v>10</v>
      </c>
      <c r="C8" s="25"/>
      <c r="D8" s="26"/>
      <c r="E8" s="25"/>
      <c r="F8" s="98" t="s">
        <v>11</v>
      </c>
      <c r="G8" s="25"/>
      <c r="H8" s="99"/>
      <c r="I8" s="100" t="s">
        <v>12</v>
      </c>
      <c r="J8" s="25"/>
      <c r="K8" s="27"/>
    </row>
    <row r="9" spans="2:11" ht="15.95" customHeight="1">
      <c r="B9" s="28"/>
      <c r="C9" s="29"/>
      <c r="D9" s="30"/>
      <c r="E9" s="29"/>
      <c r="F9" s="29"/>
      <c r="G9" s="29"/>
      <c r="H9" s="101"/>
      <c r="I9" s="29"/>
      <c r="J9" s="29"/>
      <c r="K9" s="33"/>
    </row>
    <row r="10" spans="2:11" ht="26.1" customHeight="1">
      <c r="B10" s="37"/>
      <c r="C10" s="25"/>
      <c r="D10" s="25"/>
      <c r="E10" s="25"/>
      <c r="F10" s="25"/>
      <c r="G10" s="25"/>
      <c r="H10" s="25"/>
      <c r="I10" s="223"/>
      <c r="J10" s="25"/>
      <c r="K10" s="27"/>
    </row>
    <row r="11" spans="2:11" ht="26.1" customHeight="1">
      <c r="B11" s="102" t="s">
        <v>13</v>
      </c>
      <c r="C11" s="25"/>
      <c r="D11" s="41"/>
      <c r="E11" s="103"/>
      <c r="F11" s="104"/>
      <c r="G11" s="103"/>
      <c r="H11" s="105"/>
      <c r="I11" s="103"/>
      <c r="J11" s="41"/>
      <c r="K11" s="27"/>
    </row>
    <row r="12" spans="2:11" ht="26.1" customHeight="1">
      <c r="B12" s="39"/>
      <c r="C12" s="25"/>
      <c r="D12" s="106" t="s">
        <v>84</v>
      </c>
      <c r="E12" s="107"/>
      <c r="F12" s="108"/>
      <c r="H12" s="108"/>
      <c r="I12" s="109"/>
      <c r="J12" s="108" t="s">
        <v>49</v>
      </c>
      <c r="K12" s="27"/>
    </row>
    <row r="13" spans="2:11" ht="26.1" customHeight="1">
      <c r="B13" s="39"/>
      <c r="C13" s="25"/>
      <c r="D13" s="106"/>
      <c r="E13" s="107"/>
      <c r="F13" s="40"/>
      <c r="G13" s="109"/>
      <c r="H13" s="110"/>
      <c r="I13" s="109"/>
      <c r="J13" s="41"/>
      <c r="K13" s="27"/>
    </row>
    <row r="14" spans="2:11" ht="26.1" customHeight="1">
      <c r="B14" s="102" t="s">
        <v>14</v>
      </c>
      <c r="C14" s="25"/>
      <c r="D14" s="111"/>
      <c r="E14" s="107"/>
      <c r="F14" s="108"/>
      <c r="G14" s="109"/>
      <c r="H14" s="108"/>
      <c r="I14" s="112"/>
      <c r="J14" s="108"/>
      <c r="K14" s="27"/>
    </row>
    <row r="15" spans="2:11" ht="26.1" customHeight="1">
      <c r="B15" s="39"/>
      <c r="C15" s="25"/>
      <c r="D15" s="106"/>
      <c r="E15" s="107"/>
      <c r="F15" s="40"/>
      <c r="G15" s="109"/>
      <c r="H15" s="105"/>
      <c r="I15" s="109"/>
      <c r="J15" s="41"/>
      <c r="K15" s="27"/>
    </row>
    <row r="16" spans="2:11" ht="26.1" customHeight="1">
      <c r="B16" s="39"/>
      <c r="C16" s="25"/>
      <c r="D16" s="111"/>
      <c r="E16" s="107"/>
      <c r="F16" s="108"/>
      <c r="G16" s="109"/>
      <c r="H16" s="108"/>
      <c r="I16" s="112"/>
      <c r="J16" s="41"/>
      <c r="K16" s="27"/>
    </row>
    <row r="17" spans="2:11" ht="26.1" customHeight="1">
      <c r="B17" s="102" t="s">
        <v>15</v>
      </c>
      <c r="C17" s="25"/>
      <c r="D17" s="111"/>
      <c r="E17" s="41"/>
      <c r="F17" s="113"/>
      <c r="G17" s="106"/>
      <c r="H17" s="105"/>
      <c r="I17" s="112"/>
      <c r="J17" s="41"/>
      <c r="K17" s="27"/>
    </row>
    <row r="18" spans="2:11" ht="26.1" customHeight="1">
      <c r="B18" s="39"/>
      <c r="C18" s="25"/>
      <c r="D18" s="111"/>
      <c r="E18" s="41"/>
      <c r="F18" s="113"/>
      <c r="G18" s="41"/>
      <c r="H18" s="41"/>
      <c r="I18" s="222"/>
      <c r="J18" s="41"/>
      <c r="K18" s="27"/>
    </row>
    <row r="19" spans="2:11" ht="26.1" customHeight="1">
      <c r="B19" s="39"/>
      <c r="C19" s="25"/>
      <c r="D19" s="111"/>
      <c r="E19" s="40"/>
      <c r="F19" s="40"/>
      <c r="G19" s="40"/>
      <c r="H19" s="40"/>
      <c r="I19" s="41"/>
      <c r="J19" s="41"/>
      <c r="K19" s="27"/>
    </row>
    <row r="20" spans="2:11" ht="26.1" customHeight="1">
      <c r="B20" s="102" t="s">
        <v>16</v>
      </c>
      <c r="C20" s="25"/>
      <c r="D20" s="111"/>
      <c r="E20" s="40"/>
      <c r="F20" s="40"/>
      <c r="G20" s="41"/>
      <c r="H20" s="41"/>
      <c r="I20" s="41"/>
      <c r="J20" s="114"/>
      <c r="K20" s="27"/>
    </row>
    <row r="21" spans="2:11" ht="26.1" customHeight="1">
      <c r="B21" s="37"/>
      <c r="C21" s="25"/>
      <c r="D21" s="111"/>
      <c r="E21" s="40"/>
      <c r="F21" s="115"/>
      <c r="G21" s="41"/>
      <c r="H21" s="40"/>
      <c r="I21" s="41"/>
      <c r="J21" s="111"/>
      <c r="K21" s="27"/>
    </row>
    <row r="22" spans="2:11" ht="26.1" customHeight="1">
      <c r="B22" s="42"/>
      <c r="C22" s="29"/>
      <c r="D22" s="116"/>
      <c r="E22" s="43"/>
      <c r="F22" s="117"/>
      <c r="G22" s="43"/>
      <c r="H22" s="43"/>
      <c r="I22" s="35"/>
      <c r="J22" s="29"/>
      <c r="K22" s="33"/>
    </row>
    <row r="23" spans="2:11" ht="45" customHeight="1">
      <c r="B23" s="28"/>
      <c r="C23" s="29"/>
      <c r="D23" s="29"/>
      <c r="E23" s="29"/>
      <c r="F23" s="29"/>
      <c r="G23" s="29"/>
      <c r="H23" s="44" t="s">
        <v>8</v>
      </c>
      <c r="I23" s="45" t="s">
        <v>23</v>
      </c>
      <c r="J23" s="29"/>
      <c r="K23" s="33"/>
    </row>
    <row r="24" spans="2:11" ht="15.95" customHeight="1">
      <c r="B24" s="36"/>
      <c r="C24" s="46"/>
      <c r="D24" s="93"/>
      <c r="E24" s="46"/>
      <c r="F24" s="25"/>
      <c r="G24" s="25"/>
      <c r="H24" s="118"/>
      <c r="I24" s="25"/>
      <c r="J24" s="119"/>
      <c r="K24" s="27"/>
    </row>
    <row r="25" spans="2:11" ht="15.95" customHeight="1">
      <c r="B25" s="36"/>
      <c r="C25" s="46"/>
      <c r="E25" s="46"/>
      <c r="F25" s="120"/>
      <c r="G25" s="47"/>
      <c r="H25" s="121"/>
      <c r="I25" s="38"/>
      <c r="J25" s="119"/>
      <c r="K25" s="122"/>
    </row>
    <row r="26" spans="2:11" ht="15.95" customHeight="1">
      <c r="B26" s="36"/>
      <c r="C26" s="46"/>
      <c r="D26" s="123" t="s">
        <v>30</v>
      </c>
      <c r="E26" s="48"/>
      <c r="F26" s="124"/>
      <c r="G26" s="49"/>
      <c r="H26" s="125"/>
      <c r="I26" s="29"/>
      <c r="J26" s="126"/>
      <c r="K26" s="127" t="s">
        <v>25</v>
      </c>
    </row>
    <row r="27" spans="2:11" ht="15.95" customHeight="1">
      <c r="B27" s="36"/>
      <c r="C27" s="46"/>
      <c r="D27" s="93"/>
      <c r="E27" s="46"/>
      <c r="F27" s="25"/>
      <c r="G27" s="25"/>
      <c r="H27" s="128"/>
      <c r="I27" s="38"/>
      <c r="J27" s="129"/>
      <c r="K27" s="27"/>
    </row>
    <row r="28" spans="2:11" ht="15.95" customHeight="1">
      <c r="B28" s="36"/>
      <c r="C28" s="46"/>
      <c r="D28" s="25"/>
      <c r="E28" s="46"/>
      <c r="F28" s="121"/>
      <c r="G28" s="130"/>
      <c r="H28" s="131"/>
      <c r="I28" s="132"/>
      <c r="J28" s="133"/>
      <c r="K28" s="122"/>
    </row>
    <row r="29" spans="2:11" ht="15.95" customHeight="1">
      <c r="B29" s="36"/>
      <c r="C29" s="48"/>
      <c r="D29" s="134"/>
      <c r="E29" s="135"/>
      <c r="F29" s="125"/>
      <c r="G29" s="136"/>
      <c r="H29" s="125"/>
      <c r="I29" s="137"/>
      <c r="J29" s="138"/>
      <c r="K29" s="127"/>
    </row>
    <row r="30" spans="2:11" ht="15.95" customHeight="1">
      <c r="B30" s="139" t="s">
        <v>9</v>
      </c>
      <c r="C30" s="46"/>
      <c r="D30" s="140"/>
      <c r="E30" s="25"/>
      <c r="F30" s="25"/>
      <c r="G30" s="130"/>
      <c r="H30" s="128"/>
      <c r="I30" s="25"/>
      <c r="J30" s="133"/>
      <c r="K30" s="27"/>
    </row>
    <row r="31" spans="2:11" ht="15.95" customHeight="1">
      <c r="B31" s="50"/>
      <c r="C31" s="51"/>
      <c r="D31" s="52"/>
      <c r="E31" s="52"/>
      <c r="F31" s="141"/>
      <c r="G31" s="53"/>
      <c r="H31" s="142"/>
      <c r="I31" s="143"/>
      <c r="J31" s="144"/>
      <c r="K31" s="54"/>
    </row>
    <row r="32" spans="2:11" ht="15.95" customHeight="1">
      <c r="B32" s="50"/>
      <c r="C32" s="92"/>
      <c r="E32" s="46"/>
      <c r="F32" s="25"/>
      <c r="G32" s="25"/>
      <c r="H32" s="145"/>
      <c r="I32" s="25"/>
      <c r="J32" s="129"/>
      <c r="K32" s="122"/>
    </row>
    <row r="33" spans="2:11" ht="15.95" customHeight="1">
      <c r="B33" s="102" t="s">
        <v>1</v>
      </c>
      <c r="C33" s="55"/>
      <c r="D33" s="123" t="s">
        <v>31</v>
      </c>
      <c r="E33" s="46"/>
      <c r="F33" s="124"/>
      <c r="G33" s="25"/>
      <c r="H33" s="125"/>
      <c r="I33" s="38"/>
      <c r="J33" s="146"/>
      <c r="K33" s="127" t="s">
        <v>25</v>
      </c>
    </row>
    <row r="34" spans="2:11" ht="15.95" customHeight="1">
      <c r="B34" s="50"/>
      <c r="C34" s="92" t="s">
        <v>15</v>
      </c>
      <c r="D34" s="46"/>
      <c r="E34" s="52"/>
      <c r="F34" s="142"/>
      <c r="G34" s="147"/>
      <c r="H34" s="148"/>
      <c r="I34" s="53"/>
      <c r="J34" s="144"/>
      <c r="K34" s="54"/>
    </row>
    <row r="35" spans="2:11" ht="15.95" customHeight="1">
      <c r="B35" s="50"/>
      <c r="C35" s="55"/>
      <c r="D35" s="25"/>
      <c r="E35" s="46"/>
      <c r="F35" s="149"/>
      <c r="G35" s="149"/>
      <c r="H35" s="150"/>
      <c r="I35" s="149"/>
      <c r="J35" s="151"/>
      <c r="K35" s="122"/>
    </row>
    <row r="36" spans="2:11" ht="15.95" customHeight="1">
      <c r="B36" s="139" t="s">
        <v>11</v>
      </c>
      <c r="C36" s="55"/>
      <c r="D36" s="152"/>
      <c r="E36" s="135"/>
      <c r="F36" s="125"/>
      <c r="G36" s="136"/>
      <c r="H36" s="153"/>
      <c r="I36" s="137"/>
      <c r="J36" s="126"/>
      <c r="K36" s="127"/>
    </row>
    <row r="37" spans="2:11" ht="15.95" customHeight="1">
      <c r="B37" s="50"/>
      <c r="C37" s="92"/>
      <c r="D37" s="48"/>
      <c r="E37" s="25"/>
      <c r="F37" s="120"/>
      <c r="G37" s="154"/>
      <c r="H37" s="155"/>
      <c r="I37" s="38"/>
      <c r="J37" s="129"/>
      <c r="K37" s="27"/>
    </row>
    <row r="38" spans="2:11" ht="15.95" customHeight="1">
      <c r="B38" s="50"/>
      <c r="C38" s="56"/>
      <c r="D38" s="52"/>
      <c r="E38" s="52"/>
      <c r="F38" s="141"/>
      <c r="G38" s="147"/>
      <c r="H38" s="156"/>
      <c r="I38" s="143"/>
      <c r="J38" s="144"/>
      <c r="K38" s="54"/>
    </row>
    <row r="39" spans="2:11" ht="15.95" customHeight="1">
      <c r="B39" s="139" t="s">
        <v>17</v>
      </c>
      <c r="C39" s="56"/>
      <c r="E39" s="46"/>
      <c r="F39" s="120"/>
      <c r="G39" s="154"/>
      <c r="H39" s="157"/>
      <c r="I39" s="25"/>
      <c r="J39" s="129"/>
      <c r="K39" s="122"/>
    </row>
    <row r="40" spans="2:11" ht="15.95" customHeight="1">
      <c r="B40" s="36"/>
      <c r="C40" s="92" t="s">
        <v>16</v>
      </c>
      <c r="D40" s="123" t="s">
        <v>26</v>
      </c>
      <c r="E40" s="48"/>
      <c r="F40" s="124"/>
      <c r="G40" s="34"/>
      <c r="H40" s="125"/>
      <c r="I40" s="29"/>
      <c r="J40" s="126"/>
      <c r="K40" s="127" t="s">
        <v>25</v>
      </c>
    </row>
    <row r="41" spans="2:11" ht="15.95" customHeight="1">
      <c r="B41" s="36"/>
      <c r="C41" s="56"/>
      <c r="D41" s="25"/>
      <c r="E41" s="46"/>
      <c r="F41" s="25"/>
      <c r="G41" s="25"/>
      <c r="H41" s="25"/>
      <c r="I41" s="38"/>
      <c r="J41" s="93"/>
      <c r="K41" s="27"/>
    </row>
    <row r="42" spans="2:11" ht="15.95" customHeight="1">
      <c r="B42" s="36"/>
      <c r="C42" s="56"/>
      <c r="D42" s="25"/>
      <c r="E42" s="46"/>
      <c r="F42" s="149"/>
      <c r="G42" s="149"/>
      <c r="H42" s="149"/>
      <c r="I42" s="149"/>
      <c r="J42" s="149"/>
      <c r="K42" s="122"/>
    </row>
    <row r="43" spans="2:11" ht="15.95" customHeight="1">
      <c r="B43" s="28"/>
      <c r="C43" s="31"/>
      <c r="D43" s="29"/>
      <c r="E43" s="135"/>
      <c r="F43" s="125"/>
      <c r="G43" s="136"/>
      <c r="H43" s="125"/>
      <c r="I43" s="137"/>
      <c r="J43" s="125"/>
      <c r="K43" s="127"/>
    </row>
    <row r="44" spans="2:11" ht="15.95" customHeight="1">
      <c r="B44" s="28"/>
      <c r="C44" s="57"/>
      <c r="D44" s="57"/>
      <c r="E44" s="29"/>
      <c r="F44" s="29"/>
      <c r="G44" s="29"/>
      <c r="H44" s="29"/>
      <c r="I44" s="35"/>
      <c r="J44" s="29"/>
      <c r="K44" s="33"/>
    </row>
    <row r="45" spans="2:11" ht="26.25" customHeight="1">
      <c r="B45" s="102" t="s">
        <v>48</v>
      </c>
      <c r="D45" s="25"/>
      <c r="E45" s="25"/>
      <c r="F45" s="25"/>
      <c r="G45" s="25"/>
      <c r="H45" s="25"/>
      <c r="I45" s="25"/>
      <c r="J45" s="25"/>
      <c r="K45" s="27"/>
    </row>
    <row r="46" spans="2:11" ht="26.25" customHeight="1">
      <c r="B46" s="102" t="s">
        <v>47</v>
      </c>
      <c r="C46" s="25"/>
      <c r="D46" s="25"/>
      <c r="E46" s="25"/>
      <c r="F46" s="25"/>
      <c r="G46" s="25"/>
      <c r="H46" s="25"/>
      <c r="I46" s="38"/>
      <c r="J46" s="25"/>
      <c r="K46" s="27"/>
    </row>
    <row r="47" spans="2:11" ht="26.25" customHeight="1">
      <c r="B47" s="102" t="s">
        <v>18</v>
      </c>
      <c r="K47" s="27"/>
    </row>
    <row r="48" spans="2:11" ht="26.25" customHeight="1">
      <c r="B48" s="158" t="s">
        <v>19</v>
      </c>
      <c r="C48" s="29"/>
      <c r="D48" s="29"/>
      <c r="E48" s="29"/>
      <c r="F48" s="29"/>
      <c r="G48" s="29"/>
      <c r="H48" s="29"/>
      <c r="I48" s="29"/>
      <c r="J48" s="29"/>
      <c r="K48" s="33"/>
    </row>
    <row r="49" spans="2:11" ht="26.1" customHeight="1">
      <c r="B49" s="37"/>
      <c r="K49" s="27"/>
    </row>
    <row r="50" spans="2:11" ht="26.1" customHeight="1">
      <c r="B50" s="102" t="s">
        <v>20</v>
      </c>
      <c r="K50" s="27"/>
    </row>
    <row r="51" spans="2:11" ht="26.1" customHeight="1">
      <c r="B51" s="102" t="s">
        <v>21</v>
      </c>
      <c r="K51" s="27"/>
    </row>
    <row r="52" spans="2:11" ht="25.5" customHeight="1" thickBot="1">
      <c r="B52" s="58"/>
      <c r="C52" s="59"/>
      <c r="D52" s="59"/>
      <c r="E52" s="59"/>
      <c r="F52" s="59"/>
      <c r="G52" s="59"/>
      <c r="H52" s="59"/>
      <c r="I52" s="59"/>
      <c r="J52" s="59"/>
      <c r="K52" s="60"/>
    </row>
  </sheetData>
  <mergeCells count="3">
    <mergeCell ref="E2:E4"/>
    <mergeCell ref="G2:G4"/>
    <mergeCell ref="I2:I4"/>
  </mergeCells>
  <phoneticPr fontId="8"/>
  <printOptions horizontalCentered="1"/>
  <pageMargins left="0.74803149606299213" right="0.39370078740157483" top="0.62992125984251968" bottom="0.39370078740157483" header="0" footer="0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4"/>
  <sheetViews>
    <sheetView view="pageBreakPreview" zoomScale="70" zoomScaleNormal="75" zoomScaleSheetLayoutView="70" workbookViewId="0">
      <selection activeCell="M35" sqref="M35"/>
    </sheetView>
  </sheetViews>
  <sheetFormatPr defaultColWidth="9.140625" defaultRowHeight="13.5"/>
  <cols>
    <col min="1" max="1" width="2.140625" style="80" customWidth="1"/>
    <col min="2" max="2" width="12.7109375" style="80" customWidth="1"/>
    <col min="3" max="3" width="18.140625" style="80" customWidth="1"/>
    <col min="4" max="4" width="22.140625" style="80" customWidth="1"/>
    <col min="5" max="5" width="30.7109375" style="80" customWidth="1"/>
    <col min="6" max="6" width="5.28515625" style="80" customWidth="1"/>
    <col min="7" max="8" width="12.7109375" style="80" customWidth="1"/>
    <col min="9" max="9" width="18.7109375" style="80" customWidth="1"/>
    <col min="10" max="10" width="25.85546875" style="80" customWidth="1"/>
    <col min="11" max="12" width="2.140625" style="80" customWidth="1"/>
    <col min="13" max="13" width="12.7109375" style="80" customWidth="1"/>
    <col min="14" max="14" width="15.140625" style="80" customWidth="1"/>
    <col min="15" max="15" width="22.140625" style="80" customWidth="1"/>
    <col min="16" max="16" width="30.7109375" style="80" customWidth="1"/>
    <col min="17" max="17" width="5.28515625" style="80" customWidth="1"/>
    <col min="18" max="19" width="12.7109375" style="80" customWidth="1"/>
    <col min="20" max="20" width="18.7109375" style="80" customWidth="1"/>
    <col min="21" max="21" width="25.85546875" style="80" customWidth="1"/>
    <col min="22" max="22" width="2.140625" style="80" customWidth="1"/>
    <col min="23" max="16384" width="9.140625" style="80"/>
  </cols>
  <sheetData>
    <row r="1" spans="1:11" ht="24.95" customHeight="1" thickBot="1">
      <c r="A1" s="61"/>
      <c r="B1" s="77"/>
      <c r="C1" s="61"/>
      <c r="D1" s="61"/>
      <c r="E1" s="78" t="s">
        <v>32</v>
      </c>
      <c r="F1" s="61"/>
      <c r="G1" s="61"/>
      <c r="H1" s="61"/>
      <c r="I1" s="61"/>
      <c r="J1" s="79" t="s">
        <v>24</v>
      </c>
      <c r="K1" s="61"/>
    </row>
    <row r="2" spans="1:11" ht="20.100000000000001" customHeight="1">
      <c r="A2" s="81"/>
      <c r="B2" s="8" t="s">
        <v>2</v>
      </c>
      <c r="C2" s="9" t="s">
        <v>22</v>
      </c>
      <c r="D2" s="10" t="s">
        <v>3</v>
      </c>
      <c r="E2" s="9" t="s">
        <v>4</v>
      </c>
      <c r="F2" s="10" t="s">
        <v>0</v>
      </c>
      <c r="G2" s="10" t="s">
        <v>62</v>
      </c>
      <c r="H2" s="11" t="s">
        <v>5</v>
      </c>
      <c r="I2" s="12" t="s">
        <v>6</v>
      </c>
      <c r="J2" s="13" t="s">
        <v>7</v>
      </c>
      <c r="K2" s="61"/>
    </row>
    <row r="3" spans="1:11" ht="24.95" customHeight="1">
      <c r="A3" s="81"/>
      <c r="B3" s="163"/>
      <c r="C3" s="164"/>
      <c r="D3" s="82"/>
      <c r="E3" s="164"/>
      <c r="F3" s="82"/>
      <c r="G3" s="165"/>
      <c r="H3" s="166"/>
      <c r="I3" s="166"/>
      <c r="J3" s="167"/>
      <c r="K3" s="61"/>
    </row>
    <row r="4" spans="1:11" ht="24.95" customHeight="1">
      <c r="A4" s="81"/>
      <c r="B4" s="4" t="s">
        <v>29</v>
      </c>
      <c r="C4" s="168"/>
      <c r="D4" s="169"/>
      <c r="E4" s="168"/>
      <c r="F4" s="170"/>
      <c r="G4" s="171"/>
      <c r="H4" s="172"/>
      <c r="I4" s="173"/>
      <c r="J4" s="174"/>
      <c r="K4" s="61"/>
    </row>
    <row r="5" spans="1:11" ht="24.95" customHeight="1">
      <c r="A5" s="81"/>
      <c r="B5" s="175"/>
      <c r="C5" s="176"/>
      <c r="D5" s="177"/>
      <c r="E5" s="176"/>
      <c r="F5" s="82"/>
      <c r="G5" s="178"/>
      <c r="H5" s="179"/>
      <c r="I5" s="180"/>
      <c r="J5" s="167"/>
      <c r="K5" s="61"/>
    </row>
    <row r="6" spans="1:11" ht="24.95" customHeight="1">
      <c r="A6" s="81"/>
      <c r="B6" s="4"/>
      <c r="C6" s="181" t="s">
        <v>57</v>
      </c>
      <c r="D6" s="169"/>
      <c r="E6" s="168"/>
      <c r="F6" s="170"/>
      <c r="G6" s="182"/>
      <c r="H6" s="172"/>
      <c r="I6" s="173"/>
      <c r="J6" s="183"/>
      <c r="K6" s="61"/>
    </row>
    <row r="7" spans="1:11" ht="24.95" customHeight="1">
      <c r="A7" s="81"/>
      <c r="B7" s="175"/>
      <c r="C7" s="176"/>
      <c r="D7" s="184"/>
      <c r="E7" s="176"/>
      <c r="F7" s="185"/>
      <c r="G7" s="186"/>
      <c r="H7" s="179"/>
      <c r="I7" s="166"/>
      <c r="J7" s="167"/>
      <c r="K7" s="61"/>
    </row>
    <row r="8" spans="1:11" ht="24.95" customHeight="1">
      <c r="A8" s="81"/>
      <c r="B8" s="187"/>
      <c r="C8" s="168"/>
      <c r="D8" s="188" t="s">
        <v>106</v>
      </c>
      <c r="E8" s="189"/>
      <c r="F8" s="170" t="s">
        <v>54</v>
      </c>
      <c r="G8" s="190">
        <v>1</v>
      </c>
      <c r="H8" s="173"/>
      <c r="I8" s="173"/>
      <c r="J8" s="191" t="s">
        <v>50</v>
      </c>
      <c r="K8" s="61"/>
    </row>
    <row r="9" spans="1:11" ht="24.95" customHeight="1">
      <c r="A9" s="81"/>
      <c r="B9" s="175"/>
      <c r="C9" s="176"/>
      <c r="D9" s="177"/>
      <c r="E9" s="176"/>
      <c r="F9" s="185"/>
      <c r="G9" s="186"/>
      <c r="H9" s="166"/>
      <c r="I9" s="166"/>
      <c r="J9" s="167"/>
      <c r="K9" s="61"/>
    </row>
    <row r="10" spans="1:11" ht="24.95" customHeight="1">
      <c r="A10" s="81"/>
      <c r="B10" s="187"/>
      <c r="C10" s="192" t="s">
        <v>58</v>
      </c>
      <c r="D10" s="189"/>
      <c r="E10" s="189"/>
      <c r="F10" s="170"/>
      <c r="G10" s="190"/>
      <c r="H10" s="173"/>
      <c r="I10" s="173"/>
      <c r="J10" s="191"/>
      <c r="K10" s="61"/>
    </row>
    <row r="11" spans="1:11" ht="24.95" customHeight="1">
      <c r="A11" s="81"/>
      <c r="B11" s="217"/>
      <c r="C11" s="177"/>
      <c r="D11" s="176"/>
      <c r="E11" s="209"/>
      <c r="F11" s="210"/>
      <c r="G11" s="200"/>
      <c r="H11" s="195"/>
      <c r="I11" s="211"/>
      <c r="J11" s="215"/>
      <c r="K11" s="61"/>
    </row>
    <row r="12" spans="1:11" ht="24.95" customHeight="1">
      <c r="A12" s="81"/>
      <c r="B12" s="4"/>
      <c r="C12" s="169"/>
      <c r="D12" s="168" t="s">
        <v>110</v>
      </c>
      <c r="E12" s="169"/>
      <c r="F12" s="196" t="s">
        <v>109</v>
      </c>
      <c r="G12" s="205">
        <v>1</v>
      </c>
      <c r="H12" s="199"/>
      <c r="I12" s="199"/>
      <c r="J12" s="233"/>
      <c r="K12" s="61"/>
    </row>
    <row r="13" spans="1:11" ht="24.95" customHeight="1">
      <c r="A13" s="81"/>
      <c r="B13" s="175"/>
      <c r="C13" s="214"/>
      <c r="D13" s="176"/>
      <c r="E13" s="209"/>
      <c r="F13" s="210"/>
      <c r="G13" s="200"/>
      <c r="H13" s="195"/>
      <c r="I13" s="211"/>
      <c r="J13" s="215"/>
      <c r="K13" s="61"/>
    </row>
    <row r="14" spans="1:11" ht="24.95" customHeight="1">
      <c r="A14" s="81"/>
      <c r="B14" s="194"/>
      <c r="C14" s="216"/>
      <c r="D14" s="168" t="s">
        <v>114</v>
      </c>
      <c r="E14" s="169"/>
      <c r="F14" s="170" t="s">
        <v>54</v>
      </c>
      <c r="G14" s="190">
        <v>1</v>
      </c>
      <c r="H14" s="199"/>
      <c r="I14" s="173"/>
      <c r="J14" s="213"/>
      <c r="K14" s="61"/>
    </row>
    <row r="15" spans="1:11" ht="24.95" customHeight="1">
      <c r="A15" s="81"/>
      <c r="B15" s="175"/>
      <c r="C15" s="176"/>
      <c r="D15" s="177"/>
      <c r="E15" s="176"/>
      <c r="F15" s="185"/>
      <c r="G15" s="186"/>
      <c r="H15" s="166"/>
      <c r="I15" s="166"/>
      <c r="J15" s="167"/>
      <c r="K15" s="61"/>
    </row>
    <row r="16" spans="1:11" ht="24.95" customHeight="1">
      <c r="A16" s="81"/>
      <c r="B16" s="194"/>
      <c r="C16" s="192"/>
      <c r="D16" s="197" t="s">
        <v>107</v>
      </c>
      <c r="E16" s="192"/>
      <c r="F16" s="170" t="s">
        <v>54</v>
      </c>
      <c r="G16" s="190">
        <v>1</v>
      </c>
      <c r="H16" s="199"/>
      <c r="I16" s="173"/>
      <c r="J16" s="191"/>
      <c r="K16" s="61"/>
    </row>
    <row r="17" spans="1:13" ht="24.95" customHeight="1">
      <c r="A17" s="81"/>
      <c r="B17" s="175"/>
      <c r="C17" s="176"/>
      <c r="D17" s="177"/>
      <c r="E17" s="176"/>
      <c r="F17" s="185"/>
      <c r="G17" s="186"/>
      <c r="H17" s="166"/>
      <c r="I17" s="166"/>
      <c r="J17" s="167"/>
      <c r="K17" s="61"/>
    </row>
    <row r="18" spans="1:13" ht="24.95" customHeight="1">
      <c r="A18" s="81"/>
      <c r="B18" s="187"/>
      <c r="C18" s="192"/>
      <c r="D18" s="231" t="s">
        <v>108</v>
      </c>
      <c r="E18" s="192"/>
      <c r="F18" s="170" t="s">
        <v>54</v>
      </c>
      <c r="G18" s="190">
        <v>1</v>
      </c>
      <c r="H18" s="173"/>
      <c r="I18" s="173"/>
      <c r="J18" s="191"/>
      <c r="K18" s="61"/>
    </row>
    <row r="19" spans="1:13" ht="24.95" customHeight="1">
      <c r="A19" s="81"/>
      <c r="B19" s="175"/>
      <c r="C19" s="176"/>
      <c r="D19" s="177"/>
      <c r="E19" s="176"/>
      <c r="F19" s="185"/>
      <c r="G19" s="200"/>
      <c r="H19" s="195"/>
      <c r="I19" s="166"/>
      <c r="J19" s="202"/>
      <c r="K19" s="61"/>
    </row>
    <row r="20" spans="1:13" ht="24.95" customHeight="1">
      <c r="A20" s="81"/>
      <c r="B20" s="194"/>
      <c r="C20" s="207" t="s">
        <v>82</v>
      </c>
      <c r="D20" s="197"/>
      <c r="E20" s="168"/>
      <c r="F20" s="170"/>
      <c r="G20" s="205"/>
      <c r="H20" s="198"/>
      <c r="I20" s="173"/>
      <c r="J20" s="191"/>
      <c r="K20" s="61"/>
      <c r="M20" s="232"/>
    </row>
    <row r="21" spans="1:13" ht="24.95" customHeight="1">
      <c r="A21" s="81"/>
      <c r="B21" s="175"/>
      <c r="C21" s="176"/>
      <c r="D21" s="177"/>
      <c r="E21" s="176"/>
      <c r="F21" s="185"/>
      <c r="G21" s="200"/>
      <c r="H21" s="195"/>
      <c r="I21" s="166"/>
      <c r="J21" s="202"/>
      <c r="K21" s="61"/>
    </row>
    <row r="22" spans="1:13" ht="24.95" customHeight="1">
      <c r="A22" s="81"/>
      <c r="B22" s="194"/>
      <c r="C22" s="207" t="s">
        <v>80</v>
      </c>
      <c r="D22" s="197"/>
      <c r="E22" s="168"/>
      <c r="F22" s="170" t="s">
        <v>73</v>
      </c>
      <c r="G22" s="205">
        <v>1</v>
      </c>
      <c r="H22" s="198"/>
      <c r="I22" s="173"/>
      <c r="J22" s="206"/>
      <c r="K22" s="61"/>
    </row>
    <row r="23" spans="1:13" ht="24.95" customHeight="1">
      <c r="A23" s="81"/>
      <c r="B23" s="175"/>
      <c r="C23" s="176"/>
      <c r="D23" s="177"/>
      <c r="E23" s="176"/>
      <c r="F23" s="185"/>
      <c r="G23" s="200"/>
      <c r="H23" s="195"/>
      <c r="I23" s="166"/>
      <c r="J23" s="202"/>
      <c r="K23" s="61"/>
    </row>
    <row r="24" spans="1:13" ht="24.95" customHeight="1">
      <c r="A24" s="81"/>
      <c r="B24" s="194"/>
      <c r="C24" s="203" t="s">
        <v>74</v>
      </c>
      <c r="D24" s="197"/>
      <c r="E24" s="168"/>
      <c r="F24" s="170"/>
      <c r="G24" s="205"/>
      <c r="H24" s="198"/>
      <c r="I24" s="173"/>
      <c r="J24" s="191"/>
      <c r="K24" s="61"/>
    </row>
    <row r="25" spans="1:13" ht="24.95" customHeight="1">
      <c r="A25" s="81"/>
      <c r="B25" s="175"/>
      <c r="C25" s="176"/>
      <c r="D25" s="177"/>
      <c r="E25" s="176"/>
      <c r="F25" s="177"/>
      <c r="G25" s="200"/>
      <c r="H25" s="195"/>
      <c r="I25" s="166"/>
      <c r="J25" s="202"/>
      <c r="K25" s="61"/>
    </row>
    <row r="26" spans="1:13" ht="24.95" customHeight="1">
      <c r="A26" s="81"/>
      <c r="B26" s="194"/>
      <c r="C26" s="197"/>
      <c r="D26" s="197"/>
      <c r="E26" s="168"/>
      <c r="F26" s="204"/>
      <c r="G26" s="205"/>
      <c r="H26" s="199"/>
      <c r="I26" s="199"/>
      <c r="J26" s="206"/>
      <c r="K26" s="61"/>
    </row>
    <row r="27" spans="1:13" ht="24.95" customHeight="1">
      <c r="A27" s="81"/>
      <c r="B27" s="175"/>
      <c r="C27" s="176"/>
      <c r="D27" s="177"/>
      <c r="E27" s="176"/>
      <c r="F27" s="177"/>
      <c r="G27" s="200"/>
      <c r="H27" s="195"/>
      <c r="I27" s="201"/>
      <c r="J27" s="202"/>
      <c r="K27" s="61"/>
    </row>
    <row r="28" spans="1:13" ht="24.95" customHeight="1">
      <c r="A28" s="81"/>
      <c r="B28" s="194"/>
      <c r="C28" s="197" t="s">
        <v>86</v>
      </c>
      <c r="D28" s="197" t="s">
        <v>113</v>
      </c>
      <c r="E28" s="168" t="s">
        <v>116</v>
      </c>
      <c r="F28" s="204" t="s">
        <v>115</v>
      </c>
      <c r="G28" s="205"/>
      <c r="H28" s="199"/>
      <c r="I28" s="173"/>
      <c r="J28" s="206"/>
      <c r="K28" s="61"/>
    </row>
    <row r="29" spans="1:13" ht="24.95" customHeight="1">
      <c r="A29" s="81"/>
      <c r="B29" s="175"/>
      <c r="C29" s="176"/>
      <c r="D29" s="177"/>
      <c r="E29" s="176"/>
      <c r="F29" s="177"/>
      <c r="G29" s="200"/>
      <c r="H29" s="195"/>
      <c r="I29" s="201"/>
      <c r="J29" s="202"/>
      <c r="K29" s="61"/>
    </row>
    <row r="30" spans="1:13" ht="24.95" customHeight="1">
      <c r="A30" s="81"/>
      <c r="B30" s="194"/>
      <c r="C30" s="207"/>
      <c r="D30" s="197"/>
      <c r="E30" s="168" t="s">
        <v>117</v>
      </c>
      <c r="F30" s="204" t="s">
        <v>118</v>
      </c>
      <c r="G30" s="205"/>
      <c r="H30" s="199"/>
      <c r="I30" s="199"/>
      <c r="J30" s="206"/>
      <c r="K30" s="61"/>
    </row>
    <row r="31" spans="1:13" ht="24.95" customHeight="1">
      <c r="A31" s="81"/>
      <c r="B31" s="175"/>
      <c r="C31" s="176"/>
      <c r="D31" s="177"/>
      <c r="E31" s="176"/>
      <c r="F31" s="177"/>
      <c r="G31" s="200"/>
      <c r="H31" s="195"/>
      <c r="I31" s="201"/>
      <c r="J31" s="202"/>
      <c r="K31" s="61"/>
    </row>
    <row r="32" spans="1:13" ht="24.95" customHeight="1">
      <c r="A32" s="81"/>
      <c r="B32" s="4"/>
      <c r="C32" s="207"/>
      <c r="D32" s="197"/>
      <c r="E32" s="168"/>
      <c r="F32" s="204"/>
      <c r="G32" s="205"/>
      <c r="H32" s="198"/>
      <c r="I32" s="199"/>
      <c r="J32" s="206"/>
      <c r="K32" s="61"/>
    </row>
    <row r="33" spans="1:13" ht="24.95" customHeight="1">
      <c r="A33" s="81"/>
      <c r="B33" s="175"/>
      <c r="C33" s="176"/>
      <c r="D33" s="177"/>
      <c r="E33" s="176"/>
      <c r="F33" s="177"/>
      <c r="G33" s="200"/>
      <c r="H33" s="195"/>
      <c r="I33" s="166"/>
      <c r="J33" s="202"/>
      <c r="K33" s="61"/>
    </row>
    <row r="34" spans="1:13" ht="24.95" customHeight="1">
      <c r="A34" s="81"/>
      <c r="B34" s="194"/>
      <c r="C34" s="203" t="s">
        <v>93</v>
      </c>
      <c r="D34" s="197"/>
      <c r="E34" s="168"/>
      <c r="F34" s="204"/>
      <c r="G34" s="205"/>
      <c r="H34" s="198"/>
      <c r="I34" s="224"/>
      <c r="J34" s="206"/>
      <c r="K34" s="61"/>
      <c r="M34" s="232"/>
    </row>
    <row r="35" spans="1:13" ht="24.95" customHeight="1">
      <c r="A35" s="81"/>
      <c r="B35" s="175"/>
      <c r="C35" s="176"/>
      <c r="D35" s="177"/>
      <c r="E35" s="176"/>
      <c r="F35" s="177"/>
      <c r="G35" s="200"/>
      <c r="H35" s="195"/>
      <c r="I35" s="166"/>
      <c r="J35" s="202"/>
      <c r="K35" s="61"/>
    </row>
    <row r="36" spans="1:13" ht="24.95" customHeight="1">
      <c r="A36" s="81"/>
      <c r="B36" s="194"/>
      <c r="C36" s="203" t="s">
        <v>77</v>
      </c>
      <c r="D36" s="169"/>
      <c r="E36" s="168"/>
      <c r="F36" s="204"/>
      <c r="G36" s="208"/>
      <c r="H36" s="198"/>
      <c r="I36" s="199"/>
      <c r="J36" s="213" t="s">
        <v>89</v>
      </c>
      <c r="K36" s="61"/>
    </row>
    <row r="37" spans="1:13" ht="24.95" customHeight="1">
      <c r="A37" s="81"/>
      <c r="B37" s="175"/>
      <c r="C37" s="214"/>
      <c r="D37" s="176"/>
      <c r="E37" s="209"/>
      <c r="F37" s="210"/>
      <c r="G37" s="200"/>
      <c r="H37" s="195"/>
      <c r="I37" s="211"/>
      <c r="J37" s="215"/>
      <c r="K37" s="61"/>
    </row>
    <row r="38" spans="1:13" ht="24.95" customHeight="1">
      <c r="A38" s="81"/>
      <c r="B38" s="194"/>
      <c r="C38" s="216" t="s">
        <v>78</v>
      </c>
      <c r="D38" s="168"/>
      <c r="E38" s="169"/>
      <c r="F38" s="196"/>
      <c r="G38" s="208"/>
      <c r="H38" s="198"/>
      <c r="I38" s="199"/>
      <c r="J38" s="213">
        <v>0.1</v>
      </c>
      <c r="K38" s="61"/>
    </row>
    <row r="39" spans="1:13" ht="24.95" customHeight="1">
      <c r="A39" s="81"/>
      <c r="B39" s="175"/>
      <c r="C39" s="176"/>
      <c r="D39" s="177"/>
      <c r="E39" s="176"/>
      <c r="F39" s="177"/>
      <c r="G39" s="200"/>
      <c r="H39" s="195"/>
      <c r="I39" s="201"/>
      <c r="J39" s="202"/>
      <c r="K39" s="61"/>
    </row>
    <row r="40" spans="1:13" ht="24.95" customHeight="1">
      <c r="A40" s="81"/>
      <c r="B40" s="194" t="s">
        <v>92</v>
      </c>
      <c r="C40" s="168"/>
      <c r="D40" s="169"/>
      <c r="E40" s="168"/>
      <c r="F40" s="204"/>
      <c r="G40" s="208"/>
      <c r="H40" s="198"/>
      <c r="I40" s="199"/>
      <c r="J40" s="191"/>
      <c r="K40" s="61"/>
    </row>
    <row r="41" spans="1:13" ht="24.95" customHeight="1">
      <c r="A41" s="81"/>
      <c r="B41" s="217"/>
      <c r="C41" s="177"/>
      <c r="D41" s="176"/>
      <c r="E41" s="209"/>
      <c r="F41" s="210"/>
      <c r="G41" s="200"/>
      <c r="H41" s="195"/>
      <c r="I41" s="211"/>
      <c r="J41" s="215"/>
      <c r="K41" s="61"/>
    </row>
    <row r="42" spans="1:13" ht="24.95" customHeight="1">
      <c r="A42" s="81"/>
      <c r="B42" s="4"/>
      <c r="C42" s="169"/>
      <c r="D42" s="168"/>
      <c r="E42" s="169"/>
      <c r="F42" s="196"/>
      <c r="G42" s="208"/>
      <c r="H42" s="198"/>
      <c r="I42" s="199"/>
      <c r="J42" s="218"/>
      <c r="K42" s="61"/>
    </row>
    <row r="43" spans="1:13" ht="24.95" customHeight="1">
      <c r="A43" s="81"/>
      <c r="B43" s="175"/>
      <c r="C43" s="176"/>
      <c r="D43" s="212"/>
      <c r="E43" s="177"/>
      <c r="F43" s="177"/>
      <c r="G43" s="219"/>
      <c r="H43" s="195"/>
      <c r="I43" s="201"/>
      <c r="J43" s="215"/>
      <c r="K43" s="61"/>
    </row>
    <row r="44" spans="1:13" ht="24.95" customHeight="1">
      <c r="A44" s="81"/>
      <c r="B44" s="194"/>
      <c r="C44" s="197"/>
      <c r="D44" s="168"/>
      <c r="E44" s="169"/>
      <c r="F44" s="204"/>
      <c r="G44" s="205"/>
      <c r="H44" s="198"/>
      <c r="I44" s="199"/>
      <c r="J44" s="220"/>
      <c r="K44" s="61"/>
    </row>
    <row r="45" spans="1:13" ht="24.95" customHeight="1">
      <c r="A45" s="81"/>
      <c r="B45" s="175"/>
      <c r="C45" s="176"/>
      <c r="D45" s="177"/>
      <c r="E45" s="212"/>
      <c r="F45" s="177"/>
      <c r="G45" s="200"/>
      <c r="H45" s="195"/>
      <c r="I45" s="201"/>
      <c r="J45" s="202"/>
      <c r="K45" s="61"/>
    </row>
    <row r="46" spans="1:13" ht="24.95" customHeight="1">
      <c r="A46" s="81"/>
      <c r="B46" s="194"/>
      <c r="C46" s="203"/>
      <c r="D46" s="169"/>
      <c r="E46" s="168"/>
      <c r="F46" s="204"/>
      <c r="G46" s="190"/>
      <c r="H46" s="199"/>
      <c r="I46" s="199"/>
      <c r="J46" s="213"/>
      <c r="K46" s="61"/>
    </row>
    <row r="47" spans="1:13" ht="24.95" customHeight="1">
      <c r="A47" s="81"/>
      <c r="B47" s="175"/>
      <c r="C47" s="177"/>
      <c r="D47" s="176"/>
      <c r="E47" s="209"/>
      <c r="F47" s="210"/>
      <c r="G47" s="200"/>
      <c r="H47" s="195"/>
      <c r="I47" s="211"/>
      <c r="J47" s="167"/>
      <c r="K47" s="61"/>
    </row>
    <row r="48" spans="1:13" ht="24.95" customHeight="1">
      <c r="A48" s="81"/>
      <c r="B48" s="194"/>
      <c r="C48" s="168"/>
      <c r="D48" s="169"/>
      <c r="E48" s="169"/>
      <c r="F48" s="196"/>
      <c r="G48" s="205"/>
      <c r="H48" s="198"/>
      <c r="I48" s="199"/>
      <c r="J48" s="213"/>
      <c r="K48" s="61"/>
    </row>
    <row r="49" spans="1:11" ht="24.95" customHeight="1">
      <c r="A49" s="81"/>
      <c r="B49" s="217"/>
      <c r="C49" s="177"/>
      <c r="D49" s="176"/>
      <c r="E49" s="209"/>
      <c r="F49" s="210"/>
      <c r="G49" s="200"/>
      <c r="H49" s="195"/>
      <c r="I49" s="211"/>
      <c r="J49" s="215"/>
      <c r="K49" s="61"/>
    </row>
    <row r="50" spans="1:11" ht="24.95" customHeight="1">
      <c r="A50" s="81"/>
      <c r="B50" s="4"/>
      <c r="C50" s="169"/>
      <c r="D50" s="168"/>
      <c r="E50" s="169"/>
      <c r="F50" s="196"/>
      <c r="G50" s="208"/>
      <c r="H50" s="198"/>
      <c r="I50" s="199"/>
      <c r="J50" s="218"/>
      <c r="K50" s="61"/>
    </row>
    <row r="51" spans="1:11" ht="24.95" customHeight="1">
      <c r="A51" s="81"/>
      <c r="B51" s="217"/>
      <c r="C51" s="177"/>
      <c r="D51" s="176"/>
      <c r="E51" s="209"/>
      <c r="F51" s="210"/>
      <c r="G51" s="200"/>
      <c r="H51" s="195"/>
      <c r="I51" s="211"/>
      <c r="J51" s="215"/>
      <c r="K51" s="61"/>
    </row>
    <row r="52" spans="1:11" ht="24.95" customHeight="1">
      <c r="A52" s="81"/>
      <c r="B52" s="4"/>
      <c r="C52" s="169"/>
      <c r="D52" s="168"/>
      <c r="E52" s="169"/>
      <c r="F52" s="196"/>
      <c r="G52" s="205"/>
      <c r="H52" s="198"/>
      <c r="I52" s="199"/>
      <c r="J52" s="218"/>
      <c r="K52" s="61"/>
    </row>
    <row r="53" spans="1:11" ht="24.95" customHeight="1">
      <c r="A53" s="81"/>
      <c r="B53" s="7"/>
      <c r="C53" s="2"/>
      <c r="D53" s="1"/>
      <c r="E53" s="5"/>
      <c r="F53" s="6"/>
      <c r="G53" s="83"/>
      <c r="H53" s="84"/>
      <c r="I53" s="85"/>
      <c r="J53" s="3"/>
      <c r="K53" s="61"/>
    </row>
    <row r="54" spans="1:11" ht="24.95" customHeight="1" thickBot="1">
      <c r="A54" s="81"/>
      <c r="B54" s="14"/>
      <c r="C54" s="15"/>
      <c r="D54" s="16"/>
      <c r="E54" s="15"/>
      <c r="F54" s="17"/>
      <c r="G54" s="86"/>
      <c r="H54" s="87"/>
      <c r="I54" s="88"/>
      <c r="J54" s="18"/>
      <c r="K54" s="61"/>
    </row>
    <row r="55" spans="1:1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61"/>
    </row>
    <row r="56" spans="1:11" ht="24.95" customHeight="1"/>
    <row r="57" spans="1:11" ht="24.95" customHeight="1"/>
    <row r="58" spans="1:11" ht="24.95" customHeight="1"/>
    <row r="59" spans="1:11" ht="24.95" customHeight="1"/>
    <row r="60" spans="1:11" ht="24.95" customHeight="1"/>
    <row r="61" spans="1:11" ht="24.95" customHeight="1"/>
    <row r="62" spans="1:11" ht="24.95" customHeight="1"/>
    <row r="63" spans="1:11" ht="24.95" customHeight="1"/>
    <row r="64" spans="1:11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5" ht="24.95" customHeight="1"/>
    <row r="76" ht="20.100000000000001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39.950000000000003" customHeight="1"/>
    <row r="98" ht="20.100000000000001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2" ht="24.95" customHeight="1"/>
    <row r="123" ht="20.100000000000001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39.950000000000003" customHeight="1"/>
    <row r="145" ht="20.100000000000001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9" ht="24.95" customHeight="1"/>
    <row r="170" ht="20.100000000000001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39.950000000000003" customHeight="1"/>
    <row r="192" ht="20.100000000000001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6" ht="24.95" customHeight="1"/>
    <row r="217" ht="20.100000000000001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39.950000000000003" customHeight="1"/>
    <row r="239" ht="20.100000000000001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3" ht="24.95" customHeight="1"/>
    <row r="264" ht="20.100000000000001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39.950000000000003" customHeight="1"/>
    <row r="286" ht="20.100000000000001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10" ht="24.95" customHeight="1"/>
    <row r="311" ht="20.100000000000001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39.950000000000003" customHeight="1"/>
    <row r="333" ht="20.100000000000001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7" ht="24.95" customHeight="1"/>
    <row r="358" ht="20.100000000000001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7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39.950000000000003" customHeight="1"/>
    <row r="380" ht="20.100000000000001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4" ht="24.95" customHeight="1"/>
    <row r="405" ht="20.100000000000001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39.950000000000003" customHeight="1"/>
    <row r="427" ht="20.100000000000001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1" ht="24.95" customHeight="1"/>
    <row r="452" ht="20.100000000000001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7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39.950000000000003" customHeight="1"/>
    <row r="474" ht="20.100000000000001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8" ht="24.95" customHeight="1"/>
    <row r="499" ht="20.100000000000001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7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39.950000000000003" customHeight="1"/>
    <row r="521" ht="20.100000000000001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spans="1:21" ht="24.95" customHeight="1"/>
    <row r="530" spans="1:21" ht="24.95" customHeight="1"/>
    <row r="531" spans="1:21" ht="24.95" customHeight="1"/>
    <row r="532" spans="1:21" ht="24.95" customHeight="1"/>
    <row r="533" spans="1:21" ht="24.95" customHeight="1"/>
    <row r="534" spans="1:21" ht="24.95" customHeight="1"/>
    <row r="535" spans="1:21" ht="24.95" customHeight="1"/>
    <row r="536" spans="1:21" ht="24.95" customHeight="1"/>
    <row r="537" spans="1:21" ht="24.95" customHeight="1"/>
    <row r="538" spans="1:21" ht="24.95" customHeight="1"/>
    <row r="539" spans="1:21" ht="24.95" customHeight="1"/>
    <row r="540" spans="1:21" ht="24.95" customHeight="1"/>
    <row r="541" spans="1:21" ht="24.95" customHeight="1"/>
    <row r="542" spans="1:21" ht="24.95" customHeight="1"/>
    <row r="543" spans="1:21" ht="24.95" customHeight="1"/>
    <row r="544" spans="1:21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</row>
  </sheetData>
  <phoneticPr fontId="8"/>
  <printOptions horizontalCentered="1"/>
  <pageMargins left="0.74803149606299213" right="0.31496062992125984" top="0.59055118110236227" bottom="0.47244094488188981" header="0" footer="0"/>
  <pageSetup paperSize="9" scale="57" orientation="portrait" r:id="rId1"/>
  <headerFooter alignWithMargins="0"/>
  <rowBreaks count="10" manualBreakCount="10">
    <brk id="74" max="16383" man="1"/>
    <brk id="121" max="16383" man="1"/>
    <brk id="168" max="16383" man="1"/>
    <brk id="215" max="16383" man="1"/>
    <brk id="262" max="16383" man="1"/>
    <brk id="309" max="16383" man="1"/>
    <brk id="356" max="16383" man="1"/>
    <brk id="403" max="16383" man="1"/>
    <brk id="450" max="16383" man="1"/>
    <brk id="4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view="pageBreakPreview" zoomScale="115" zoomScaleNormal="85" zoomScaleSheetLayoutView="115" workbookViewId="0"/>
  </sheetViews>
  <sheetFormatPr defaultColWidth="9" defaultRowHeight="12"/>
  <cols>
    <col min="1" max="1" width="10.7109375" style="63" customWidth="1"/>
    <col min="2" max="2" width="32.7109375" style="63" customWidth="1"/>
    <col min="3" max="3" width="5.28515625" style="63" customWidth="1"/>
    <col min="4" max="4" width="7.7109375" style="63" customWidth="1"/>
    <col min="5" max="5" width="5.28515625" style="63" customWidth="1"/>
    <col min="6" max="6" width="7.7109375" style="63" customWidth="1"/>
    <col min="7" max="7" width="5.28515625" style="63" customWidth="1"/>
    <col min="8" max="8" width="7.7109375" style="63" customWidth="1"/>
    <col min="9" max="9" width="5.28515625" style="63" customWidth="1"/>
    <col min="10" max="10" width="7.7109375" style="63" customWidth="1"/>
    <col min="11" max="11" width="5.28515625" style="63" customWidth="1"/>
    <col min="12" max="12" width="7.7109375" style="63" customWidth="1"/>
    <col min="13" max="13" width="5.28515625" style="63" customWidth="1"/>
    <col min="14" max="14" width="7.7109375" style="63" customWidth="1"/>
    <col min="15" max="15" width="5.28515625" style="63" customWidth="1"/>
    <col min="16" max="16" width="7.7109375" style="63" customWidth="1"/>
    <col min="17" max="17" width="5.28515625" style="63" customWidth="1"/>
    <col min="18" max="18" width="7.7109375" style="63" customWidth="1"/>
    <col min="19" max="20" width="10.7109375" style="63" customWidth="1"/>
    <col min="21" max="21" width="4.140625" style="63" customWidth="1"/>
    <col min="22" max="22" width="6" style="64" customWidth="1"/>
    <col min="23" max="24" width="6" style="63" customWidth="1"/>
    <col min="25" max="25" width="6" style="64" customWidth="1"/>
    <col min="26" max="32" width="6" style="63" customWidth="1"/>
    <col min="33" max="16384" width="9" style="63"/>
  </cols>
  <sheetData>
    <row r="1" spans="1:29" ht="20.100000000000001" customHeight="1">
      <c r="A1" s="62" t="s">
        <v>33</v>
      </c>
      <c r="B1" s="221" t="s">
        <v>65</v>
      </c>
      <c r="C1" s="250" t="s">
        <v>60</v>
      </c>
      <c r="D1" s="250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25"/>
      <c r="S1" s="252" t="s">
        <v>34</v>
      </c>
      <c r="T1" s="252"/>
    </row>
    <row r="2" spans="1:29" ht="15" customHeight="1">
      <c r="A2" s="253" t="s">
        <v>35</v>
      </c>
      <c r="B2" s="254"/>
      <c r="C2" s="243" t="s">
        <v>36</v>
      </c>
      <c r="D2" s="244"/>
      <c r="E2" s="243" t="s">
        <v>37</v>
      </c>
      <c r="F2" s="244"/>
      <c r="G2" s="243" t="s">
        <v>38</v>
      </c>
      <c r="H2" s="244"/>
      <c r="I2" s="243" t="s">
        <v>39</v>
      </c>
      <c r="J2" s="244"/>
      <c r="K2" s="262" t="s">
        <v>40</v>
      </c>
      <c r="L2" s="263"/>
      <c r="M2" s="243" t="s">
        <v>41</v>
      </c>
      <c r="N2" s="244"/>
      <c r="O2" s="243" t="s">
        <v>42</v>
      </c>
      <c r="P2" s="244"/>
      <c r="Q2" s="264" t="s">
        <v>105</v>
      </c>
      <c r="R2" s="265"/>
      <c r="S2" s="259" t="s">
        <v>43</v>
      </c>
      <c r="T2" s="259" t="s">
        <v>44</v>
      </c>
    </row>
    <row r="3" spans="1:29" ht="15" customHeight="1">
      <c r="A3" s="255"/>
      <c r="B3" s="256"/>
      <c r="C3" s="243"/>
      <c r="D3" s="244"/>
      <c r="E3" s="243"/>
      <c r="F3" s="244"/>
      <c r="G3" s="243"/>
      <c r="H3" s="244"/>
      <c r="I3" s="243"/>
      <c r="J3" s="244"/>
      <c r="K3" s="243"/>
      <c r="L3" s="244"/>
      <c r="M3" s="243"/>
      <c r="N3" s="244"/>
      <c r="O3" s="243"/>
      <c r="P3" s="244"/>
      <c r="Q3" s="243"/>
      <c r="R3" s="244"/>
      <c r="S3" s="260"/>
      <c r="T3" s="260"/>
      <c r="V3" s="274"/>
      <c r="W3" s="275"/>
      <c r="X3" s="275"/>
      <c r="Y3" s="274"/>
      <c r="Z3" s="275"/>
      <c r="AA3" s="275"/>
      <c r="AB3" s="275"/>
    </row>
    <row r="4" spans="1:29" ht="15" customHeight="1">
      <c r="A4" s="257"/>
      <c r="B4" s="258"/>
      <c r="C4" s="67" t="s">
        <v>45</v>
      </c>
      <c r="D4" s="227" t="s">
        <v>96</v>
      </c>
      <c r="E4" s="67" t="s">
        <v>45</v>
      </c>
      <c r="F4" s="227" t="s">
        <v>96</v>
      </c>
      <c r="G4" s="67" t="s">
        <v>45</v>
      </c>
      <c r="H4" s="227" t="s">
        <v>96</v>
      </c>
      <c r="I4" s="67" t="s">
        <v>45</v>
      </c>
      <c r="J4" s="227" t="s">
        <v>96</v>
      </c>
      <c r="K4" s="67" t="s">
        <v>45</v>
      </c>
      <c r="L4" s="227" t="s">
        <v>96</v>
      </c>
      <c r="M4" s="67" t="s">
        <v>45</v>
      </c>
      <c r="N4" s="227" t="s">
        <v>96</v>
      </c>
      <c r="O4" s="226" t="s">
        <v>45</v>
      </c>
      <c r="P4" s="227" t="s">
        <v>96</v>
      </c>
      <c r="Q4" s="226" t="s">
        <v>45</v>
      </c>
      <c r="R4" s="227" t="s">
        <v>96</v>
      </c>
      <c r="S4" s="261"/>
      <c r="T4" s="261"/>
      <c r="V4" s="276"/>
      <c r="W4" s="276"/>
      <c r="X4" s="276"/>
      <c r="Y4" s="276"/>
      <c r="Z4" s="277"/>
      <c r="AA4" s="276"/>
      <c r="AB4" s="276"/>
    </row>
    <row r="5" spans="1:29" s="71" customFormat="1" ht="16.5" customHeight="1">
      <c r="A5" s="242" t="s">
        <v>97</v>
      </c>
      <c r="B5" s="241"/>
      <c r="C5" s="68"/>
      <c r="D5" s="228"/>
      <c r="E5" s="68"/>
      <c r="F5" s="228"/>
      <c r="G5" s="69"/>
      <c r="H5" s="228"/>
      <c r="I5" s="69"/>
      <c r="J5" s="228"/>
      <c r="K5" s="69"/>
      <c r="L5" s="228"/>
      <c r="M5" s="69"/>
      <c r="N5" s="228"/>
      <c r="O5" s="69"/>
      <c r="P5" s="228"/>
      <c r="Q5" s="69"/>
      <c r="R5" s="228"/>
      <c r="S5" s="161"/>
      <c r="T5" s="229"/>
      <c r="V5" s="160"/>
      <c r="W5" s="160"/>
      <c r="X5" s="160"/>
      <c r="Y5" s="160"/>
      <c r="Z5" s="160"/>
      <c r="AA5" s="160"/>
      <c r="AB5" s="160"/>
      <c r="AC5" s="160"/>
    </row>
    <row r="6" spans="1:29" s="71" customFormat="1" ht="16.5" customHeight="1">
      <c r="A6" s="242" t="s">
        <v>99</v>
      </c>
      <c r="B6" s="241"/>
      <c r="C6" s="68"/>
      <c r="D6" s="228"/>
      <c r="E6" s="68"/>
      <c r="F6" s="228"/>
      <c r="G6" s="73"/>
      <c r="H6" s="228"/>
      <c r="I6" s="69"/>
      <c r="J6" s="228"/>
      <c r="K6" s="69"/>
      <c r="L6" s="228"/>
      <c r="M6" s="69"/>
      <c r="N6" s="228"/>
      <c r="O6" s="69"/>
      <c r="P6" s="228"/>
      <c r="Q6" s="69"/>
      <c r="R6" s="228"/>
      <c r="S6" s="161"/>
      <c r="T6" s="70"/>
      <c r="V6" s="160"/>
      <c r="W6" s="160"/>
      <c r="X6" s="160"/>
      <c r="Y6" s="160"/>
      <c r="Z6" s="160"/>
      <c r="AA6" s="160"/>
      <c r="AB6" s="160"/>
      <c r="AC6" s="160"/>
    </row>
    <row r="7" spans="1:29" s="71" customFormat="1" ht="16.5" customHeight="1">
      <c r="A7" s="242" t="s">
        <v>100</v>
      </c>
      <c r="B7" s="249"/>
      <c r="C7" s="68"/>
      <c r="D7" s="68"/>
      <c r="E7" s="68"/>
      <c r="F7" s="228"/>
      <c r="G7" s="73"/>
      <c r="H7" s="228"/>
      <c r="I7" s="69"/>
      <c r="J7" s="228"/>
      <c r="K7" s="69"/>
      <c r="L7" s="228"/>
      <c r="M7" s="69"/>
      <c r="N7" s="228"/>
      <c r="O7" s="69"/>
      <c r="P7" s="228"/>
      <c r="Q7" s="69"/>
      <c r="R7" s="228"/>
      <c r="S7" s="161"/>
      <c r="T7" s="229"/>
      <c r="V7" s="160"/>
      <c r="W7" s="160"/>
      <c r="X7" s="160"/>
      <c r="Y7" s="160"/>
      <c r="Z7" s="160"/>
      <c r="AA7" s="160"/>
      <c r="AB7" s="160"/>
      <c r="AC7" s="160"/>
    </row>
    <row r="8" spans="1:29" s="71" customFormat="1" ht="16.5" customHeight="1">
      <c r="A8" s="240" t="s">
        <v>101</v>
      </c>
      <c r="B8" s="241"/>
      <c r="C8" s="68"/>
      <c r="D8" s="68"/>
      <c r="E8" s="68"/>
      <c r="F8" s="228"/>
      <c r="G8" s="73"/>
      <c r="H8" s="228"/>
      <c r="I8" s="69"/>
      <c r="J8" s="228"/>
      <c r="K8" s="69"/>
      <c r="L8" s="228"/>
      <c r="M8" s="69"/>
      <c r="N8" s="228"/>
      <c r="O8" s="69"/>
      <c r="P8" s="228"/>
      <c r="Q8" s="69"/>
      <c r="R8" s="228"/>
      <c r="S8" s="161"/>
      <c r="T8" s="70"/>
      <c r="V8" s="160"/>
      <c r="W8" s="160"/>
      <c r="X8" s="160"/>
      <c r="Y8" s="160"/>
      <c r="Z8" s="160"/>
      <c r="AA8" s="160"/>
      <c r="AB8" s="160"/>
      <c r="AC8" s="160"/>
    </row>
    <row r="9" spans="1:29" s="71" customFormat="1" ht="16.5" customHeight="1">
      <c r="A9" s="240" t="s">
        <v>111</v>
      </c>
      <c r="B9" s="241"/>
      <c r="C9" s="68"/>
      <c r="D9" s="68"/>
      <c r="E9" s="68"/>
      <c r="F9" s="228"/>
      <c r="G9" s="73"/>
      <c r="H9" s="228"/>
      <c r="I9" s="69"/>
      <c r="J9" s="228"/>
      <c r="K9" s="69"/>
      <c r="L9" s="228"/>
      <c r="M9" s="69"/>
      <c r="N9" s="228"/>
      <c r="O9" s="69"/>
      <c r="P9" s="228"/>
      <c r="Q9" s="69"/>
      <c r="R9" s="228"/>
      <c r="S9" s="161"/>
      <c r="T9" s="74"/>
      <c r="V9" s="160"/>
      <c r="W9" s="160"/>
      <c r="X9" s="160"/>
      <c r="Y9" s="160"/>
      <c r="Z9" s="160"/>
      <c r="AA9" s="160"/>
      <c r="AB9" s="160"/>
      <c r="AC9" s="160"/>
    </row>
    <row r="10" spans="1:29" s="71" customFormat="1" ht="16.5" customHeight="1">
      <c r="A10" s="240" t="s">
        <v>98</v>
      </c>
      <c r="B10" s="241"/>
      <c r="C10" s="68"/>
      <c r="D10" s="68"/>
      <c r="E10" s="68"/>
      <c r="F10" s="228"/>
      <c r="G10" s="69"/>
      <c r="H10" s="228"/>
      <c r="I10" s="69"/>
      <c r="J10" s="228"/>
      <c r="K10" s="69"/>
      <c r="L10" s="228"/>
      <c r="M10" s="69"/>
      <c r="N10" s="228"/>
      <c r="O10" s="69"/>
      <c r="P10" s="228"/>
      <c r="Q10" s="69"/>
      <c r="R10" s="228"/>
      <c r="S10" s="161"/>
      <c r="T10" s="74"/>
      <c r="V10" s="160"/>
      <c r="W10" s="160"/>
      <c r="X10" s="160"/>
      <c r="Y10" s="160"/>
      <c r="Z10" s="160"/>
      <c r="AA10" s="160"/>
      <c r="AB10" s="160"/>
      <c r="AC10" s="160"/>
    </row>
    <row r="11" spans="1:29" s="71" customFormat="1" ht="16.5" customHeight="1">
      <c r="A11" s="242" t="s">
        <v>102</v>
      </c>
      <c r="B11" s="241"/>
      <c r="C11" s="68"/>
      <c r="D11" s="68"/>
      <c r="E11" s="68"/>
      <c r="F11" s="228"/>
      <c r="G11" s="69"/>
      <c r="H11" s="228"/>
      <c r="I11" s="69"/>
      <c r="J11" s="228"/>
      <c r="K11" s="69"/>
      <c r="L11" s="228"/>
      <c r="M11" s="69"/>
      <c r="N11" s="228"/>
      <c r="O11" s="69"/>
      <c r="P11" s="228"/>
      <c r="Q11" s="69"/>
      <c r="R11" s="228"/>
      <c r="S11" s="161"/>
      <c r="T11" s="230"/>
      <c r="V11" s="160"/>
      <c r="W11" s="160"/>
      <c r="X11" s="160"/>
      <c r="Y11" s="160"/>
      <c r="Z11" s="160"/>
      <c r="AA11" s="160"/>
      <c r="AB11" s="160"/>
      <c r="AC11" s="160"/>
    </row>
    <row r="12" spans="1:29" s="71" customFormat="1" ht="16.5" customHeight="1">
      <c r="A12" s="240" t="s">
        <v>101</v>
      </c>
      <c r="B12" s="241"/>
      <c r="C12" s="68"/>
      <c r="D12" s="68"/>
      <c r="E12" s="68"/>
      <c r="F12" s="228"/>
      <c r="G12" s="69"/>
      <c r="H12" s="228"/>
      <c r="I12" s="69"/>
      <c r="J12" s="228"/>
      <c r="K12" s="69"/>
      <c r="L12" s="228"/>
      <c r="M12" s="69"/>
      <c r="N12" s="228"/>
      <c r="O12" s="69"/>
      <c r="P12" s="228"/>
      <c r="Q12" s="69"/>
      <c r="R12" s="228"/>
      <c r="S12" s="161"/>
      <c r="T12" s="74"/>
      <c r="V12" s="160"/>
      <c r="W12" s="160"/>
      <c r="X12" s="160"/>
      <c r="Y12" s="160"/>
      <c r="Z12" s="160"/>
      <c r="AA12" s="160"/>
      <c r="AB12" s="160"/>
      <c r="AC12" s="160"/>
    </row>
    <row r="13" spans="1:29" s="71" customFormat="1" ht="16.5" customHeight="1">
      <c r="A13" s="240" t="s">
        <v>98</v>
      </c>
      <c r="B13" s="241"/>
      <c r="C13" s="68"/>
      <c r="D13" s="68"/>
      <c r="E13" s="68"/>
      <c r="F13" s="228"/>
      <c r="G13" s="69"/>
      <c r="H13" s="228"/>
      <c r="I13" s="69"/>
      <c r="J13" s="228"/>
      <c r="K13" s="69"/>
      <c r="L13" s="228"/>
      <c r="M13" s="69"/>
      <c r="N13" s="228"/>
      <c r="O13" s="69"/>
      <c r="P13" s="228"/>
      <c r="Q13" s="69"/>
      <c r="R13" s="228"/>
      <c r="S13" s="161"/>
      <c r="T13" s="74"/>
      <c r="V13" s="160"/>
      <c r="W13" s="160"/>
      <c r="X13" s="160"/>
      <c r="Y13" s="160"/>
      <c r="Z13" s="160"/>
      <c r="AA13" s="160"/>
      <c r="AB13" s="160"/>
      <c r="AC13" s="160"/>
    </row>
    <row r="14" spans="1:29" s="71" customFormat="1" ht="16.5" customHeight="1">
      <c r="A14" s="242" t="s">
        <v>112</v>
      </c>
      <c r="B14" s="241"/>
      <c r="C14" s="68"/>
      <c r="D14" s="68"/>
      <c r="E14" s="68"/>
      <c r="F14" s="228"/>
      <c r="G14" s="69"/>
      <c r="H14" s="228"/>
      <c r="I14" s="69"/>
      <c r="J14" s="228"/>
      <c r="K14" s="69"/>
      <c r="L14" s="228"/>
      <c r="M14" s="69"/>
      <c r="N14" s="228"/>
      <c r="O14" s="69"/>
      <c r="P14" s="228"/>
      <c r="Q14" s="69"/>
      <c r="R14" s="228"/>
      <c r="S14" s="161"/>
      <c r="T14" s="74"/>
      <c r="V14" s="160"/>
      <c r="W14" s="160"/>
      <c r="X14" s="160"/>
      <c r="Y14" s="160"/>
      <c r="Z14" s="160"/>
      <c r="AA14" s="160"/>
      <c r="AB14" s="160"/>
      <c r="AC14" s="160"/>
    </row>
    <row r="15" spans="1:29" s="71" customFormat="1" ht="16.5" customHeight="1">
      <c r="A15" s="242" t="s">
        <v>103</v>
      </c>
      <c r="B15" s="241"/>
      <c r="C15" s="68"/>
      <c r="D15" s="68"/>
      <c r="E15" s="68"/>
      <c r="F15" s="228"/>
      <c r="G15" s="69"/>
      <c r="H15" s="228"/>
      <c r="I15" s="69"/>
      <c r="J15" s="228"/>
      <c r="K15" s="69"/>
      <c r="L15" s="228"/>
      <c r="M15" s="69"/>
      <c r="N15" s="228"/>
      <c r="O15" s="69"/>
      <c r="P15" s="228"/>
      <c r="Q15" s="69"/>
      <c r="R15" s="228"/>
      <c r="S15" s="161"/>
      <c r="T15" s="230"/>
      <c r="V15" s="160"/>
      <c r="W15" s="160"/>
      <c r="X15" s="160"/>
      <c r="Y15" s="160"/>
      <c r="Z15" s="160"/>
      <c r="AA15" s="160"/>
      <c r="AB15" s="160"/>
      <c r="AC15" s="160"/>
    </row>
    <row r="16" spans="1:29" s="71" customFormat="1" ht="16.5" customHeight="1">
      <c r="A16" s="240" t="s">
        <v>98</v>
      </c>
      <c r="B16" s="241"/>
      <c r="C16" s="75"/>
      <c r="D16" s="74"/>
      <c r="E16" s="75"/>
      <c r="F16" s="228"/>
      <c r="G16" s="73"/>
      <c r="H16" s="228"/>
      <c r="I16" s="73"/>
      <c r="J16" s="228"/>
      <c r="K16" s="73"/>
      <c r="L16" s="228"/>
      <c r="M16" s="73"/>
      <c r="N16" s="228"/>
      <c r="O16" s="73"/>
      <c r="P16" s="228"/>
      <c r="Q16" s="73"/>
      <c r="R16" s="228"/>
      <c r="S16" s="161"/>
      <c r="T16" s="74"/>
      <c r="V16" s="160"/>
      <c r="W16" s="160"/>
      <c r="X16" s="160"/>
      <c r="Y16" s="160"/>
      <c r="Z16" s="160"/>
      <c r="AA16" s="160"/>
      <c r="AB16" s="160"/>
      <c r="AC16" s="160"/>
    </row>
    <row r="17" spans="1:29" s="71" customFormat="1" ht="17.25" customHeight="1">
      <c r="A17" s="242" t="s">
        <v>104</v>
      </c>
      <c r="B17" s="241"/>
      <c r="C17" s="75"/>
      <c r="D17" s="74"/>
      <c r="E17" s="75"/>
      <c r="F17" s="228"/>
      <c r="G17" s="73"/>
      <c r="H17" s="228"/>
      <c r="I17" s="73"/>
      <c r="J17" s="228"/>
      <c r="K17" s="73"/>
      <c r="L17" s="228"/>
      <c r="M17" s="73"/>
      <c r="N17" s="228"/>
      <c r="O17" s="73"/>
      <c r="P17" s="228"/>
      <c r="Q17" s="73"/>
      <c r="R17" s="228"/>
      <c r="S17" s="161"/>
      <c r="T17" s="74"/>
      <c r="V17" s="160"/>
      <c r="W17" s="160"/>
      <c r="X17" s="160"/>
      <c r="Y17" s="160"/>
      <c r="Z17" s="160"/>
      <c r="AA17" s="160"/>
      <c r="AB17" s="160"/>
      <c r="AC17" s="160"/>
    </row>
    <row r="18" spans="1:29" s="71" customFormat="1" ht="16.5" customHeight="1">
      <c r="A18" s="240" t="s">
        <v>98</v>
      </c>
      <c r="B18" s="241"/>
      <c r="C18" s="75"/>
      <c r="D18" s="74"/>
      <c r="E18" s="75"/>
      <c r="F18" s="228"/>
      <c r="G18" s="73"/>
      <c r="H18" s="228"/>
      <c r="I18" s="73"/>
      <c r="J18" s="228"/>
      <c r="K18" s="73"/>
      <c r="L18" s="228"/>
      <c r="M18" s="73"/>
      <c r="N18" s="228"/>
      <c r="O18" s="73"/>
      <c r="P18" s="228"/>
      <c r="Q18" s="73"/>
      <c r="R18" s="228"/>
      <c r="S18" s="161"/>
      <c r="T18" s="74"/>
      <c r="V18" s="160"/>
      <c r="W18" s="160"/>
      <c r="X18" s="160"/>
      <c r="Y18" s="160"/>
      <c r="Z18" s="160"/>
      <c r="AA18" s="160"/>
      <c r="AB18" s="160"/>
      <c r="AC18" s="160"/>
    </row>
    <row r="19" spans="1:29" s="71" customFormat="1" ht="16.5" customHeight="1">
      <c r="A19" s="242"/>
      <c r="B19" s="241"/>
      <c r="C19" s="75"/>
      <c r="D19" s="74"/>
      <c r="E19" s="75"/>
      <c r="F19" s="228"/>
      <c r="G19" s="73"/>
      <c r="H19" s="228"/>
      <c r="I19" s="73"/>
      <c r="J19" s="228"/>
      <c r="K19" s="73"/>
      <c r="L19" s="228"/>
      <c r="M19" s="73"/>
      <c r="N19" s="228"/>
      <c r="O19" s="73"/>
      <c r="P19" s="228"/>
      <c r="Q19" s="73"/>
      <c r="R19" s="228"/>
      <c r="S19" s="161"/>
      <c r="T19" s="74"/>
      <c r="V19" s="160"/>
      <c r="W19" s="160"/>
      <c r="X19" s="160"/>
      <c r="Y19" s="160"/>
      <c r="Z19" s="160"/>
      <c r="AA19" s="160"/>
      <c r="AB19" s="160"/>
      <c r="AC19" s="160"/>
    </row>
    <row r="20" spans="1:29" s="71" customFormat="1" ht="16.5" customHeight="1">
      <c r="A20" s="245"/>
      <c r="B20" s="246"/>
      <c r="C20" s="75"/>
      <c r="D20" s="74"/>
      <c r="E20" s="75"/>
      <c r="F20" s="228"/>
      <c r="G20" s="73"/>
      <c r="H20" s="228"/>
      <c r="I20" s="73"/>
      <c r="J20" s="228"/>
      <c r="K20" s="73"/>
      <c r="L20" s="228"/>
      <c r="M20" s="73"/>
      <c r="N20" s="228"/>
      <c r="O20" s="73"/>
      <c r="P20" s="228"/>
      <c r="Q20" s="73"/>
      <c r="R20" s="228"/>
      <c r="S20" s="161"/>
      <c r="T20" s="74"/>
      <c r="V20" s="160"/>
      <c r="W20" s="160"/>
      <c r="X20" s="160"/>
      <c r="Y20" s="160"/>
      <c r="Z20" s="160"/>
      <c r="AA20" s="160"/>
      <c r="AB20" s="160"/>
      <c r="AC20" s="160"/>
    </row>
    <row r="21" spans="1:29" s="71" customFormat="1" ht="16.5" customHeight="1">
      <c r="A21" s="245"/>
      <c r="B21" s="246"/>
      <c r="C21" s="75"/>
      <c r="D21" s="74"/>
      <c r="E21" s="75"/>
      <c r="F21" s="228"/>
      <c r="G21" s="73"/>
      <c r="H21" s="228"/>
      <c r="I21" s="73"/>
      <c r="J21" s="228"/>
      <c r="K21" s="73"/>
      <c r="L21" s="228"/>
      <c r="M21" s="73"/>
      <c r="N21" s="228"/>
      <c r="O21" s="73"/>
      <c r="P21" s="228"/>
      <c r="Q21" s="73"/>
      <c r="R21" s="228"/>
      <c r="S21" s="161"/>
      <c r="T21" s="76"/>
      <c r="V21" s="160"/>
      <c r="W21" s="160"/>
      <c r="X21" s="160"/>
      <c r="Y21" s="160"/>
      <c r="Z21" s="160"/>
      <c r="AA21" s="160"/>
      <c r="AB21" s="160"/>
      <c r="AC21" s="160"/>
    </row>
    <row r="22" spans="1:29" s="71" customFormat="1" ht="16.5" customHeight="1">
      <c r="A22" s="247" t="s">
        <v>46</v>
      </c>
      <c r="B22" s="248"/>
      <c r="C22" s="73"/>
      <c r="D22" s="74"/>
      <c r="E22" s="73"/>
      <c r="F22" s="74"/>
      <c r="G22" s="73"/>
      <c r="H22" s="74"/>
      <c r="I22" s="73"/>
      <c r="J22" s="74"/>
      <c r="K22" s="73"/>
      <c r="L22" s="74"/>
      <c r="M22" s="73"/>
      <c r="N22" s="74"/>
      <c r="O22" s="73"/>
      <c r="P22" s="74"/>
      <c r="Q22" s="73"/>
      <c r="R22" s="74"/>
      <c r="S22" s="74"/>
      <c r="T22" s="74"/>
      <c r="V22" s="72"/>
      <c r="Y22" s="72"/>
      <c r="AC22" s="160"/>
    </row>
  </sheetData>
  <mergeCells count="39">
    <mergeCell ref="C1:Q1"/>
    <mergeCell ref="S1:T1"/>
    <mergeCell ref="A2:B4"/>
    <mergeCell ref="S2:S4"/>
    <mergeCell ref="T2:T4"/>
    <mergeCell ref="C2:D2"/>
    <mergeCell ref="C3:D3"/>
    <mergeCell ref="E2:F2"/>
    <mergeCell ref="G2:H2"/>
    <mergeCell ref="I2:J2"/>
    <mergeCell ref="K2:L2"/>
    <mergeCell ref="M2:N2"/>
    <mergeCell ref="Q2:R2"/>
    <mergeCell ref="E3:F3"/>
    <mergeCell ref="G3:H3"/>
    <mergeCell ref="I3:J3"/>
    <mergeCell ref="Q3:R3"/>
    <mergeCell ref="A11:B11"/>
    <mergeCell ref="A12:B12"/>
    <mergeCell ref="A21:B21"/>
    <mergeCell ref="A22:B22"/>
    <mergeCell ref="A16:B16"/>
    <mergeCell ref="A17:B17"/>
    <mergeCell ref="A18:B18"/>
    <mergeCell ref="A19:B19"/>
    <mergeCell ref="A20:B20"/>
    <mergeCell ref="A5:B5"/>
    <mergeCell ref="A6:B6"/>
    <mergeCell ref="A7:B7"/>
    <mergeCell ref="A9:B9"/>
    <mergeCell ref="A10:B10"/>
    <mergeCell ref="A8:B8"/>
    <mergeCell ref="A13:B13"/>
    <mergeCell ref="A14:B14"/>
    <mergeCell ref="A15:B15"/>
    <mergeCell ref="O2:P2"/>
    <mergeCell ref="O3:P3"/>
    <mergeCell ref="K3:L3"/>
    <mergeCell ref="M3:N3"/>
  </mergeCells>
  <phoneticPr fontId="8"/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6"/>
  <sheetViews>
    <sheetView view="pageBreakPreview" topLeftCell="A10" zoomScale="70" zoomScaleNormal="75" zoomScaleSheetLayoutView="70" workbookViewId="0">
      <selection activeCell="I33" sqref="I33"/>
    </sheetView>
  </sheetViews>
  <sheetFormatPr defaultColWidth="9.140625" defaultRowHeight="13.5"/>
  <cols>
    <col min="1" max="1" width="2.140625" style="80" customWidth="1"/>
    <col min="2" max="2" width="12.7109375" style="80" customWidth="1"/>
    <col min="3" max="3" width="18.140625" style="80" customWidth="1"/>
    <col min="4" max="4" width="22.140625" style="80" customWidth="1"/>
    <col min="5" max="5" width="30.7109375" style="80" customWidth="1"/>
    <col min="6" max="6" width="5.28515625" style="80" customWidth="1"/>
    <col min="7" max="8" width="12.7109375" style="80" customWidth="1"/>
    <col min="9" max="9" width="18.7109375" style="80" customWidth="1"/>
    <col min="10" max="10" width="25.85546875" style="80" customWidth="1"/>
    <col min="11" max="12" width="2.140625" style="80" customWidth="1"/>
    <col min="13" max="13" width="12.7109375" style="80" customWidth="1"/>
    <col min="14" max="14" width="15.140625" style="80" customWidth="1"/>
    <col min="15" max="15" width="22.140625" style="80" customWidth="1"/>
    <col min="16" max="16" width="30.7109375" style="80" customWidth="1"/>
    <col min="17" max="17" width="5.28515625" style="80" customWidth="1"/>
    <col min="18" max="19" width="12.7109375" style="80" customWidth="1"/>
    <col min="20" max="20" width="18.7109375" style="80" customWidth="1"/>
    <col min="21" max="21" width="25.85546875" style="80" customWidth="1"/>
    <col min="22" max="22" width="2.140625" style="80" customWidth="1"/>
    <col min="23" max="16384" width="9.140625" style="80"/>
  </cols>
  <sheetData>
    <row r="1" spans="1:11" ht="24.95" customHeight="1" thickBot="1">
      <c r="A1" s="61"/>
      <c r="B1" s="77"/>
      <c r="C1" s="61"/>
      <c r="D1" s="61"/>
      <c r="E1" s="78" t="s">
        <v>32</v>
      </c>
      <c r="F1" s="61"/>
      <c r="G1" s="61"/>
      <c r="H1" s="61"/>
      <c r="I1" s="61"/>
      <c r="J1" s="79" t="s">
        <v>24</v>
      </c>
      <c r="K1" s="61"/>
    </row>
    <row r="2" spans="1:11" ht="20.100000000000001" customHeight="1">
      <c r="A2" s="81"/>
      <c r="B2" s="8" t="s">
        <v>2</v>
      </c>
      <c r="C2" s="9" t="s">
        <v>22</v>
      </c>
      <c r="D2" s="10" t="s">
        <v>3</v>
      </c>
      <c r="E2" s="9" t="s">
        <v>4</v>
      </c>
      <c r="F2" s="10" t="s">
        <v>0</v>
      </c>
      <c r="G2" s="10" t="s">
        <v>62</v>
      </c>
      <c r="H2" s="11" t="s">
        <v>5</v>
      </c>
      <c r="I2" s="12" t="s">
        <v>6</v>
      </c>
      <c r="J2" s="13" t="s">
        <v>7</v>
      </c>
      <c r="K2" s="61"/>
    </row>
    <row r="3" spans="1:11" ht="24.95" customHeight="1">
      <c r="A3" s="81"/>
      <c r="B3" s="163"/>
      <c r="C3" s="164"/>
      <c r="D3" s="82"/>
      <c r="E3" s="164"/>
      <c r="F3" s="82"/>
      <c r="G3" s="165"/>
      <c r="H3" s="166"/>
      <c r="I3" s="166"/>
      <c r="J3" s="167"/>
      <c r="K3" s="61"/>
    </row>
    <row r="4" spans="1:11" ht="24.95" customHeight="1">
      <c r="A4" s="81"/>
      <c r="B4" s="4" t="s">
        <v>29</v>
      </c>
      <c r="C4" s="168"/>
      <c r="D4" s="169"/>
      <c r="E4" s="168"/>
      <c r="F4" s="170"/>
      <c r="G4" s="171"/>
      <c r="H4" s="172"/>
      <c r="I4" s="173"/>
      <c r="J4" s="174"/>
      <c r="K4" s="61"/>
    </row>
    <row r="5" spans="1:11" ht="24.95" customHeight="1">
      <c r="A5" s="81"/>
      <c r="B5" s="175"/>
      <c r="C5" s="176"/>
      <c r="D5" s="177"/>
      <c r="E5" s="176"/>
      <c r="F5" s="82"/>
      <c r="G5" s="178"/>
      <c r="H5" s="179"/>
      <c r="I5" s="180"/>
      <c r="J5" s="167"/>
      <c r="K5" s="61"/>
    </row>
    <row r="6" spans="1:11" ht="24.95" customHeight="1">
      <c r="A6" s="81"/>
      <c r="B6" s="4"/>
      <c r="C6" s="181" t="s">
        <v>57</v>
      </c>
      <c r="D6" s="169"/>
      <c r="E6" s="168"/>
      <c r="F6" s="170"/>
      <c r="G6" s="182"/>
      <c r="H6" s="172"/>
      <c r="I6" s="173">
        <f>I8</f>
        <v>0</v>
      </c>
      <c r="J6" s="183"/>
      <c r="K6" s="61"/>
    </row>
    <row r="7" spans="1:11" ht="24.95" customHeight="1">
      <c r="A7" s="81"/>
      <c r="B7" s="175"/>
      <c r="C7" s="176"/>
      <c r="D7" s="184"/>
      <c r="E7" s="176"/>
      <c r="F7" s="185"/>
      <c r="G7" s="186"/>
      <c r="H7" s="179"/>
      <c r="I7" s="166"/>
      <c r="J7" s="167"/>
      <c r="K7" s="61"/>
    </row>
    <row r="8" spans="1:11" ht="24.95" customHeight="1">
      <c r="A8" s="81"/>
      <c r="B8" s="187"/>
      <c r="C8" s="168"/>
      <c r="D8" s="188" t="s">
        <v>71</v>
      </c>
      <c r="E8" s="189"/>
      <c r="F8" s="170" t="s">
        <v>54</v>
      </c>
      <c r="G8" s="190">
        <v>1</v>
      </c>
      <c r="H8" s="173"/>
      <c r="I8" s="173">
        <f>明細書!S22</f>
        <v>0</v>
      </c>
      <c r="J8" s="191" t="s">
        <v>50</v>
      </c>
      <c r="K8" s="61"/>
    </row>
    <row r="9" spans="1:11" ht="24.95" customHeight="1">
      <c r="A9" s="81"/>
      <c r="B9" s="175"/>
      <c r="C9" s="176"/>
      <c r="D9" s="177"/>
      <c r="E9" s="176"/>
      <c r="F9" s="185"/>
      <c r="G9" s="186"/>
      <c r="H9" s="166"/>
      <c r="I9" s="166"/>
      <c r="J9" s="167"/>
      <c r="K9" s="61"/>
    </row>
    <row r="10" spans="1:11" ht="24.95" customHeight="1">
      <c r="A10" s="81"/>
      <c r="B10" s="187"/>
      <c r="C10" s="192" t="s">
        <v>58</v>
      </c>
      <c r="D10" s="189"/>
      <c r="E10" s="189"/>
      <c r="F10" s="170"/>
      <c r="G10" s="190"/>
      <c r="H10" s="173"/>
      <c r="I10" s="173">
        <f>I12+I14+I16</f>
        <v>820000</v>
      </c>
      <c r="J10" s="191"/>
      <c r="K10" s="61"/>
    </row>
    <row r="11" spans="1:11" ht="24.95" customHeight="1">
      <c r="A11" s="81"/>
      <c r="B11" s="175"/>
      <c r="C11" s="176"/>
      <c r="D11" s="177"/>
      <c r="E11" s="176"/>
      <c r="F11" s="185"/>
      <c r="G11" s="186"/>
      <c r="H11" s="166"/>
      <c r="I11" s="166"/>
      <c r="J11" s="167"/>
      <c r="K11" s="61"/>
    </row>
    <row r="12" spans="1:11" ht="24.95" customHeight="1">
      <c r="A12" s="81"/>
      <c r="B12" s="187"/>
      <c r="C12" s="192"/>
      <c r="D12" s="193" t="s">
        <v>85</v>
      </c>
      <c r="E12" s="192"/>
      <c r="F12" s="170" t="s">
        <v>54</v>
      </c>
      <c r="G12" s="190">
        <v>15</v>
      </c>
      <c r="H12" s="173">
        <v>18000</v>
      </c>
      <c r="I12" s="173">
        <f>G12*H12</f>
        <v>270000</v>
      </c>
      <c r="J12" s="191"/>
      <c r="K12" s="61"/>
    </row>
    <row r="13" spans="1:11" ht="24.95" customHeight="1">
      <c r="A13" s="81"/>
      <c r="B13" s="175"/>
      <c r="C13" s="176"/>
      <c r="D13" s="177"/>
      <c r="E13" s="176"/>
      <c r="F13" s="185"/>
      <c r="G13" s="186"/>
      <c r="H13" s="166"/>
      <c r="I13" s="166"/>
      <c r="J13" s="167"/>
      <c r="K13" s="61"/>
    </row>
    <row r="14" spans="1:11" ht="24.95" customHeight="1">
      <c r="A14" s="81"/>
      <c r="B14" s="194"/>
      <c r="C14" s="192"/>
      <c r="D14" s="197" t="s">
        <v>72</v>
      </c>
      <c r="E14" s="192"/>
      <c r="F14" s="170" t="s">
        <v>54</v>
      </c>
      <c r="G14" s="190">
        <v>1</v>
      </c>
      <c r="H14" s="199">
        <v>400000</v>
      </c>
      <c r="I14" s="173">
        <f>G14*H14</f>
        <v>400000</v>
      </c>
      <c r="J14" s="191"/>
      <c r="K14" s="61"/>
    </row>
    <row r="15" spans="1:11" ht="24.95" customHeight="1">
      <c r="A15" s="81"/>
      <c r="B15" s="175"/>
      <c r="C15" s="176"/>
      <c r="D15" s="177"/>
      <c r="E15" s="176"/>
      <c r="F15" s="185"/>
      <c r="G15" s="186"/>
      <c r="H15" s="195"/>
      <c r="I15" s="166"/>
      <c r="J15" s="167"/>
      <c r="K15" s="61"/>
    </row>
    <row r="16" spans="1:11" ht="24.95" customHeight="1">
      <c r="A16" s="81"/>
      <c r="B16" s="194"/>
      <c r="C16" s="196"/>
      <c r="D16" s="197" t="s">
        <v>83</v>
      </c>
      <c r="E16" s="168"/>
      <c r="F16" s="170" t="s">
        <v>73</v>
      </c>
      <c r="G16" s="190">
        <v>15</v>
      </c>
      <c r="H16" s="199">
        <v>10000</v>
      </c>
      <c r="I16" s="173">
        <f>G16*H16</f>
        <v>150000</v>
      </c>
      <c r="J16" s="191"/>
      <c r="K16" s="61"/>
    </row>
    <row r="17" spans="1:11" ht="24.95" customHeight="1">
      <c r="A17" s="81"/>
      <c r="B17" s="175"/>
      <c r="C17" s="176"/>
      <c r="D17" s="177"/>
      <c r="E17" s="176"/>
      <c r="F17" s="185"/>
      <c r="G17" s="200"/>
      <c r="H17" s="195"/>
      <c r="I17" s="166"/>
      <c r="J17" s="202"/>
      <c r="K17" s="61"/>
    </row>
    <row r="18" spans="1:11" ht="24.95" customHeight="1">
      <c r="A18" s="81"/>
      <c r="B18" s="194"/>
      <c r="C18" s="207" t="s">
        <v>82</v>
      </c>
      <c r="D18" s="197"/>
      <c r="E18" s="168"/>
      <c r="F18" s="170"/>
      <c r="G18" s="205"/>
      <c r="H18" s="198"/>
      <c r="I18" s="173">
        <f>I6+I10</f>
        <v>820000</v>
      </c>
      <c r="J18" s="191" t="s">
        <v>76</v>
      </c>
      <c r="K18" s="61"/>
    </row>
    <row r="19" spans="1:11" ht="24.95" customHeight="1">
      <c r="A19" s="81"/>
      <c r="B19" s="175"/>
      <c r="C19" s="176"/>
      <c r="D19" s="177"/>
      <c r="E19" s="176"/>
      <c r="F19" s="185"/>
      <c r="G19" s="200"/>
      <c r="H19" s="195"/>
      <c r="I19" s="166"/>
      <c r="J19" s="202"/>
      <c r="K19" s="61"/>
    </row>
    <row r="20" spans="1:11" ht="24.95" customHeight="1">
      <c r="A20" s="81"/>
      <c r="B20" s="194"/>
      <c r="C20" s="207" t="s">
        <v>80</v>
      </c>
      <c r="D20" s="197"/>
      <c r="E20" s="168"/>
      <c r="F20" s="170" t="s">
        <v>73</v>
      </c>
      <c r="G20" s="205">
        <v>1</v>
      </c>
      <c r="H20" s="198"/>
      <c r="I20" s="173">
        <f>I18*6%</f>
        <v>49200</v>
      </c>
      <c r="J20" s="206" t="s">
        <v>81</v>
      </c>
      <c r="K20" s="61"/>
    </row>
    <row r="21" spans="1:11" ht="24.95" customHeight="1">
      <c r="A21" s="81"/>
      <c r="B21" s="175"/>
      <c r="C21" s="176"/>
      <c r="D21" s="177"/>
      <c r="E21" s="176"/>
      <c r="F21" s="185"/>
      <c r="G21" s="200"/>
      <c r="H21" s="195"/>
      <c r="I21" s="166"/>
      <c r="J21" s="202"/>
      <c r="K21" s="61"/>
    </row>
    <row r="22" spans="1:11" ht="24.95" customHeight="1">
      <c r="A22" s="81"/>
      <c r="B22" s="194"/>
      <c r="C22" s="203" t="s">
        <v>74</v>
      </c>
      <c r="D22" s="197"/>
      <c r="E22" s="168"/>
      <c r="F22" s="170"/>
      <c r="G22" s="205"/>
      <c r="H22" s="198"/>
      <c r="I22" s="173">
        <f>I18+I20</f>
        <v>869200</v>
      </c>
      <c r="J22" s="191" t="s">
        <v>91</v>
      </c>
      <c r="K22" s="61"/>
    </row>
    <row r="23" spans="1:11" ht="24.95" customHeight="1">
      <c r="A23" s="81"/>
      <c r="B23" s="175" t="s">
        <v>94</v>
      </c>
      <c r="C23" s="176"/>
      <c r="D23" s="177"/>
      <c r="E23" s="176"/>
      <c r="F23" s="177"/>
      <c r="G23" s="200"/>
      <c r="H23" s="195"/>
      <c r="I23" s="166"/>
      <c r="J23" s="202"/>
      <c r="K23" s="61"/>
    </row>
    <row r="24" spans="1:11" ht="24.95" customHeight="1">
      <c r="A24" s="81"/>
      <c r="B24" s="194"/>
      <c r="C24" s="197"/>
      <c r="D24" s="197"/>
      <c r="E24" s="168"/>
      <c r="F24" s="204"/>
      <c r="G24" s="205"/>
      <c r="H24" s="199"/>
      <c r="I24" s="199">
        <f>I26+I28</f>
        <v>800000</v>
      </c>
      <c r="J24" s="206" t="s">
        <v>95</v>
      </c>
      <c r="K24" s="61"/>
    </row>
    <row r="25" spans="1:11" ht="24.95" customHeight="1">
      <c r="A25" s="81"/>
      <c r="B25" s="175"/>
      <c r="C25" s="176"/>
      <c r="D25" s="177"/>
      <c r="E25" s="176"/>
      <c r="F25" s="177"/>
      <c r="G25" s="200"/>
      <c r="H25" s="195"/>
      <c r="I25" s="201"/>
      <c r="J25" s="202"/>
      <c r="K25" s="61"/>
    </row>
    <row r="26" spans="1:11" ht="24.95" customHeight="1">
      <c r="A26" s="81"/>
      <c r="B26" s="194"/>
      <c r="C26" s="197" t="s">
        <v>86</v>
      </c>
      <c r="D26" s="197" t="s">
        <v>87</v>
      </c>
      <c r="E26" s="168"/>
      <c r="F26" s="204"/>
      <c r="G26" s="205">
        <v>10</v>
      </c>
      <c r="H26" s="199">
        <v>20000</v>
      </c>
      <c r="I26" s="173">
        <f>G26*H26</f>
        <v>200000</v>
      </c>
      <c r="J26" s="206"/>
      <c r="K26" s="61"/>
    </row>
    <row r="27" spans="1:11" ht="24.95" customHeight="1">
      <c r="A27" s="81"/>
      <c r="B27" s="175"/>
      <c r="C27" s="176"/>
      <c r="D27" s="177"/>
      <c r="E27" s="176"/>
      <c r="F27" s="177"/>
      <c r="G27" s="200"/>
      <c r="H27" s="195"/>
      <c r="I27" s="201"/>
      <c r="J27" s="202"/>
      <c r="K27" s="61"/>
    </row>
    <row r="28" spans="1:11" ht="24.95" customHeight="1">
      <c r="A28" s="81"/>
      <c r="B28" s="194"/>
      <c r="C28" s="207"/>
      <c r="D28" s="197" t="s">
        <v>88</v>
      </c>
      <c r="E28" s="168"/>
      <c r="F28" s="204"/>
      <c r="G28" s="208">
        <v>5</v>
      </c>
      <c r="H28" s="199">
        <v>120000</v>
      </c>
      <c r="I28" s="199">
        <f>G28*H28</f>
        <v>600000</v>
      </c>
      <c r="J28" s="206"/>
      <c r="K28" s="61"/>
    </row>
    <row r="29" spans="1:11" ht="24.95" customHeight="1">
      <c r="A29" s="81"/>
      <c r="B29" s="175"/>
      <c r="C29" s="176"/>
      <c r="D29" s="177"/>
      <c r="E29" s="176"/>
      <c r="F29" s="177"/>
      <c r="G29" s="200"/>
      <c r="H29" s="195"/>
      <c r="I29" s="201"/>
      <c r="J29" s="202"/>
      <c r="K29" s="61"/>
    </row>
    <row r="30" spans="1:11" ht="24.95" customHeight="1">
      <c r="A30" s="81"/>
      <c r="B30" s="4"/>
      <c r="C30" s="207"/>
      <c r="D30" s="197"/>
      <c r="E30" s="168"/>
      <c r="F30" s="204"/>
      <c r="G30" s="205"/>
      <c r="H30" s="198"/>
      <c r="I30" s="199"/>
      <c r="J30" s="206"/>
      <c r="K30" s="61"/>
    </row>
    <row r="31" spans="1:11" ht="24.95" customHeight="1">
      <c r="A31" s="81"/>
      <c r="B31" s="175"/>
      <c r="C31" s="176"/>
      <c r="D31" s="177"/>
      <c r="E31" s="176"/>
      <c r="F31" s="177"/>
      <c r="G31" s="200"/>
      <c r="H31" s="195"/>
      <c r="I31" s="166"/>
      <c r="J31" s="202"/>
      <c r="K31" s="61"/>
    </row>
    <row r="32" spans="1:11" ht="24.95" customHeight="1">
      <c r="A32" s="81"/>
      <c r="B32" s="194"/>
      <c r="C32" s="203" t="s">
        <v>74</v>
      </c>
      <c r="D32" s="197"/>
      <c r="E32" s="168"/>
      <c r="F32" s="204"/>
      <c r="G32" s="205"/>
      <c r="H32" s="198"/>
      <c r="I32" s="224">
        <f>I22-I24</f>
        <v>69200</v>
      </c>
      <c r="J32" s="206" t="s">
        <v>90</v>
      </c>
      <c r="K32" s="61"/>
    </row>
    <row r="33" spans="1:11" ht="24.95" customHeight="1">
      <c r="A33" s="81"/>
      <c r="B33" s="175"/>
      <c r="C33" s="176"/>
      <c r="D33" s="177"/>
      <c r="E33" s="176"/>
      <c r="F33" s="177"/>
      <c r="G33" s="200"/>
      <c r="H33" s="195"/>
      <c r="I33" s="166"/>
      <c r="J33" s="202"/>
      <c r="K33" s="61"/>
    </row>
    <row r="34" spans="1:11" ht="24.95" customHeight="1">
      <c r="A34" s="81"/>
      <c r="B34" s="194"/>
      <c r="C34" s="203" t="s">
        <v>77</v>
      </c>
      <c r="D34" s="169"/>
      <c r="E34" s="168"/>
      <c r="F34" s="204"/>
      <c r="G34" s="208"/>
      <c r="H34" s="198"/>
      <c r="I34" s="199">
        <v>2282000</v>
      </c>
      <c r="J34" s="213" t="s">
        <v>89</v>
      </c>
      <c r="K34" s="61"/>
    </row>
    <row r="35" spans="1:11" ht="24.95" customHeight="1">
      <c r="A35" s="81"/>
      <c r="B35" s="175"/>
      <c r="C35" s="214"/>
      <c r="D35" s="176"/>
      <c r="E35" s="209"/>
      <c r="F35" s="210"/>
      <c r="G35" s="200"/>
      <c r="H35" s="195"/>
      <c r="I35" s="211"/>
      <c r="J35" s="215"/>
      <c r="K35" s="61"/>
    </row>
    <row r="36" spans="1:11" ht="24.95" customHeight="1">
      <c r="A36" s="81"/>
      <c r="B36" s="194"/>
      <c r="C36" s="216" t="s">
        <v>78</v>
      </c>
      <c r="D36" s="168"/>
      <c r="E36" s="169"/>
      <c r="F36" s="196"/>
      <c r="G36" s="208"/>
      <c r="H36" s="198"/>
      <c r="I36" s="199">
        <v>228200</v>
      </c>
      <c r="J36" s="213">
        <v>0.1</v>
      </c>
      <c r="K36" s="61"/>
    </row>
    <row r="37" spans="1:11" ht="24.95" customHeight="1">
      <c r="A37" s="81"/>
      <c r="B37" s="175"/>
      <c r="C37" s="176"/>
      <c r="D37" s="177"/>
      <c r="E37" s="176"/>
      <c r="F37" s="177"/>
      <c r="G37" s="200"/>
      <c r="H37" s="195"/>
      <c r="I37" s="201"/>
      <c r="J37" s="202"/>
      <c r="K37" s="61"/>
    </row>
    <row r="38" spans="1:11" ht="24.95" customHeight="1">
      <c r="A38" s="81"/>
      <c r="B38" s="194" t="s">
        <v>92</v>
      </c>
      <c r="C38" s="168"/>
      <c r="D38" s="169"/>
      <c r="E38" s="168"/>
      <c r="F38" s="204"/>
      <c r="G38" s="208"/>
      <c r="H38" s="198"/>
      <c r="I38" s="199">
        <f>SUM(I34:I37)</f>
        <v>2510200</v>
      </c>
      <c r="J38" s="191"/>
      <c r="K38" s="61"/>
    </row>
    <row r="39" spans="1:11" ht="24.95" customHeight="1">
      <c r="A39" s="81"/>
      <c r="B39" s="175"/>
      <c r="C39" s="176"/>
      <c r="D39" s="177"/>
      <c r="E39" s="212"/>
      <c r="F39" s="177"/>
      <c r="G39" s="200"/>
      <c r="H39" s="195"/>
      <c r="I39" s="201"/>
      <c r="J39" s="202"/>
      <c r="K39" s="61"/>
    </row>
    <row r="40" spans="1:11" ht="24.95" customHeight="1">
      <c r="A40" s="81"/>
      <c r="B40" s="194"/>
      <c r="C40" s="203"/>
      <c r="D40" s="169"/>
      <c r="E40" s="168"/>
      <c r="F40" s="204"/>
      <c r="G40" s="208"/>
      <c r="H40" s="198"/>
      <c r="I40" s="199"/>
      <c r="J40" s="213"/>
      <c r="K40" s="61"/>
    </row>
    <row r="41" spans="1:11" ht="24.95" customHeight="1">
      <c r="A41" s="81"/>
      <c r="B41" s="175"/>
      <c r="C41" s="214"/>
      <c r="D41" s="176"/>
      <c r="E41" s="209"/>
      <c r="F41" s="210"/>
      <c r="G41" s="200"/>
      <c r="H41" s="195"/>
      <c r="I41" s="211"/>
      <c r="J41" s="215"/>
      <c r="K41" s="61"/>
    </row>
    <row r="42" spans="1:11" ht="24.95" customHeight="1">
      <c r="A42" s="81"/>
      <c r="B42" s="194"/>
      <c r="C42" s="216"/>
      <c r="D42" s="168"/>
      <c r="E42" s="169"/>
      <c r="F42" s="196"/>
      <c r="G42" s="208"/>
      <c r="H42" s="198"/>
      <c r="I42" s="199"/>
      <c r="J42" s="213"/>
      <c r="K42" s="61"/>
    </row>
    <row r="43" spans="1:11" ht="24.95" customHeight="1">
      <c r="A43" s="81"/>
      <c r="B43" s="217"/>
      <c r="C43" s="177"/>
      <c r="D43" s="176"/>
      <c r="E43" s="209"/>
      <c r="F43" s="210"/>
      <c r="G43" s="200"/>
      <c r="H43" s="195"/>
      <c r="I43" s="211"/>
      <c r="J43" s="215"/>
      <c r="K43" s="61"/>
    </row>
    <row r="44" spans="1:11" ht="24.95" customHeight="1">
      <c r="A44" s="81"/>
      <c r="B44" s="4"/>
      <c r="C44" s="169"/>
      <c r="D44" s="168"/>
      <c r="E44" s="169"/>
      <c r="F44" s="196"/>
      <c r="G44" s="208"/>
      <c r="H44" s="198"/>
      <c r="I44" s="199"/>
      <c r="J44" s="218"/>
      <c r="K44" s="61"/>
    </row>
    <row r="45" spans="1:11" ht="24.95" customHeight="1">
      <c r="A45" s="81"/>
      <c r="B45" s="217"/>
      <c r="C45" s="177"/>
      <c r="D45" s="176"/>
      <c r="E45" s="209"/>
      <c r="F45" s="210"/>
      <c r="G45" s="200"/>
      <c r="H45" s="195"/>
      <c r="I45" s="211"/>
      <c r="J45" s="215"/>
      <c r="K45" s="61"/>
    </row>
    <row r="46" spans="1:11" ht="24.95" customHeight="1">
      <c r="A46" s="81"/>
      <c r="B46" s="4"/>
      <c r="C46" s="169"/>
      <c r="D46" s="168"/>
      <c r="E46" s="169"/>
      <c r="F46" s="196"/>
      <c r="G46" s="205"/>
      <c r="H46" s="198"/>
      <c r="I46" s="199"/>
      <c r="J46" s="218"/>
      <c r="K46" s="61"/>
    </row>
    <row r="47" spans="1:11" ht="24.95" customHeight="1">
      <c r="A47" s="81"/>
      <c r="B47" s="175"/>
      <c r="C47" s="176"/>
      <c r="D47" s="212"/>
      <c r="E47" s="177"/>
      <c r="F47" s="177"/>
      <c r="G47" s="219"/>
      <c r="H47" s="195"/>
      <c r="I47" s="201"/>
      <c r="J47" s="215"/>
      <c r="K47" s="61"/>
    </row>
    <row r="48" spans="1:11" ht="24.95" customHeight="1">
      <c r="A48" s="81"/>
      <c r="B48" s="194"/>
      <c r="C48" s="197"/>
      <c r="D48" s="168"/>
      <c r="E48" s="169"/>
      <c r="F48" s="204"/>
      <c r="G48" s="205"/>
      <c r="H48" s="198"/>
      <c r="I48" s="199"/>
      <c r="J48" s="220"/>
      <c r="K48" s="61"/>
    </row>
    <row r="49" spans="1:11" ht="24.95" customHeight="1">
      <c r="A49" s="81"/>
      <c r="B49" s="175"/>
      <c r="C49" s="177"/>
      <c r="D49" s="176"/>
      <c r="E49" s="209"/>
      <c r="F49" s="210"/>
      <c r="G49" s="200"/>
      <c r="H49" s="195"/>
      <c r="I49" s="211"/>
      <c r="J49" s="167"/>
      <c r="K49" s="61"/>
    </row>
    <row r="50" spans="1:11" ht="24.95" customHeight="1">
      <c r="A50" s="81"/>
      <c r="B50" s="194"/>
      <c r="C50" s="168"/>
      <c r="D50" s="169"/>
      <c r="E50" s="169"/>
      <c r="F50" s="196"/>
      <c r="G50" s="205"/>
      <c r="H50" s="198"/>
      <c r="I50" s="199"/>
      <c r="J50" s="213"/>
      <c r="K50" s="61"/>
    </row>
    <row r="51" spans="1:11" ht="24.95" customHeight="1">
      <c r="A51" s="81"/>
      <c r="B51" s="217"/>
      <c r="C51" s="177"/>
      <c r="D51" s="176"/>
      <c r="E51" s="209"/>
      <c r="F51" s="210"/>
      <c r="G51" s="200"/>
      <c r="H51" s="195"/>
      <c r="I51" s="211"/>
      <c r="J51" s="215"/>
      <c r="K51" s="61"/>
    </row>
    <row r="52" spans="1:11" ht="24.95" customHeight="1">
      <c r="A52" s="81"/>
      <c r="B52" s="4"/>
      <c r="C52" s="169"/>
      <c r="D52" s="168"/>
      <c r="E52" s="169"/>
      <c r="F52" s="196"/>
      <c r="G52" s="208"/>
      <c r="H52" s="198"/>
      <c r="I52" s="199"/>
      <c r="J52" s="218"/>
      <c r="K52" s="61"/>
    </row>
    <row r="53" spans="1:11" ht="24.95" customHeight="1">
      <c r="A53" s="81"/>
      <c r="B53" s="217"/>
      <c r="C53" s="177"/>
      <c r="D53" s="176"/>
      <c r="E53" s="209"/>
      <c r="F53" s="210"/>
      <c r="G53" s="200"/>
      <c r="H53" s="195"/>
      <c r="I53" s="211"/>
      <c r="J53" s="215"/>
      <c r="K53" s="61"/>
    </row>
    <row r="54" spans="1:11" ht="24.95" customHeight="1">
      <c r="A54" s="81"/>
      <c r="B54" s="4"/>
      <c r="C54" s="169"/>
      <c r="D54" s="168"/>
      <c r="E54" s="169"/>
      <c r="F54" s="196"/>
      <c r="G54" s="205"/>
      <c r="H54" s="198"/>
      <c r="I54" s="199"/>
      <c r="J54" s="218"/>
      <c r="K54" s="61"/>
    </row>
    <row r="55" spans="1:11" ht="24.95" customHeight="1">
      <c r="A55" s="81"/>
      <c r="B55" s="7"/>
      <c r="C55" s="2"/>
      <c r="D55" s="1"/>
      <c r="E55" s="5"/>
      <c r="F55" s="6"/>
      <c r="G55" s="83"/>
      <c r="H55" s="84"/>
      <c r="I55" s="85"/>
      <c r="J55" s="3"/>
      <c r="K55" s="61"/>
    </row>
    <row r="56" spans="1:11" ht="24.95" customHeight="1" thickBot="1">
      <c r="A56" s="81"/>
      <c r="B56" s="14"/>
      <c r="C56" s="15"/>
      <c r="D56" s="16"/>
      <c r="E56" s="15"/>
      <c r="F56" s="17"/>
      <c r="G56" s="86"/>
      <c r="H56" s="87"/>
      <c r="I56" s="88"/>
      <c r="J56" s="18"/>
      <c r="K56" s="61"/>
    </row>
    <row r="57" spans="1:1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61"/>
    </row>
    <row r="58" spans="1:11" ht="24.95" customHeight="1"/>
    <row r="59" spans="1:11" ht="24.95" customHeight="1"/>
    <row r="60" spans="1:11" ht="24.95" customHeight="1"/>
    <row r="61" spans="1:11" ht="24.95" customHeight="1"/>
    <row r="62" spans="1:11" ht="24.95" customHeight="1"/>
    <row r="63" spans="1:11" ht="24.95" customHeight="1"/>
    <row r="64" spans="1:11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7" ht="24.95" customHeight="1"/>
    <row r="78" ht="20.100000000000001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39.950000000000003" customHeight="1"/>
    <row r="100" ht="20.100000000000001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4" ht="24.95" customHeight="1"/>
    <row r="125" ht="20.100000000000001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39.950000000000003" customHeight="1"/>
    <row r="147" ht="20.100000000000001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1" ht="24.95" customHeight="1"/>
    <row r="172" ht="20.100000000000001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39.950000000000003" customHeight="1"/>
    <row r="194" ht="20.100000000000001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8" ht="24.95" customHeight="1"/>
    <row r="219" ht="20.100000000000001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39.950000000000003" customHeight="1"/>
    <row r="241" ht="20.100000000000001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5" ht="24.95" customHeight="1"/>
    <row r="266" ht="20.100000000000001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39.950000000000003" customHeight="1"/>
    <row r="288" ht="20.100000000000001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2" ht="24.95" customHeight="1"/>
    <row r="313" ht="20.100000000000001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39.950000000000003" customHeight="1"/>
    <row r="335" ht="20.100000000000001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9" ht="24.95" customHeight="1"/>
    <row r="360" ht="20.100000000000001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7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39.950000000000003" customHeight="1"/>
    <row r="382" ht="20.100000000000001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6" ht="24.95" customHeight="1"/>
    <row r="407" ht="20.100000000000001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39.950000000000003" customHeight="1"/>
    <row r="429" ht="20.100000000000001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3" ht="24.95" customHeight="1"/>
    <row r="454" ht="20.100000000000001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7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39.950000000000003" customHeight="1"/>
    <row r="476" ht="20.100000000000001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500" ht="24.95" customHeight="1"/>
    <row r="501" ht="20.100000000000001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7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39.950000000000003" customHeight="1"/>
    <row r="523" ht="20.100000000000001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spans="1:21" ht="24.95" customHeight="1"/>
    <row r="546" spans="1:21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</row>
  </sheetData>
  <phoneticPr fontId="43"/>
  <printOptions horizontalCentered="1"/>
  <pageMargins left="0.74803149606299213" right="0.31496062992125984" top="0.59055118110236227" bottom="0.47244094488188981" header="0" footer="0"/>
  <pageSetup paperSize="9" scale="57" orientation="portrait" r:id="rId1"/>
  <headerFooter alignWithMargins="0"/>
  <rowBreaks count="10" manualBreakCount="10">
    <brk id="76" max="16383" man="1"/>
    <brk id="123" max="16383" man="1"/>
    <brk id="170" max="16383" man="1"/>
    <brk id="217" max="16383" man="1"/>
    <brk id="264" max="16383" man="1"/>
    <brk id="311" max="16383" man="1"/>
    <brk id="358" max="16383" man="1"/>
    <brk id="405" max="16383" man="1"/>
    <brk id="452" max="16383" man="1"/>
    <brk id="4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zoomScale="115" zoomScaleNormal="85" zoomScaleSheetLayoutView="115" workbookViewId="0">
      <selection activeCell="H8" sqref="H8"/>
    </sheetView>
  </sheetViews>
  <sheetFormatPr defaultColWidth="9" defaultRowHeight="12"/>
  <cols>
    <col min="1" max="1" width="10.7109375" style="63" customWidth="1"/>
    <col min="2" max="2" width="32.7109375" style="63" customWidth="1"/>
    <col min="3" max="9" width="9.7109375" style="63" customWidth="1"/>
    <col min="10" max="11" width="10.7109375" style="63" customWidth="1"/>
    <col min="12" max="12" width="4.140625" style="63" customWidth="1"/>
    <col min="13" max="13" width="6" style="64" customWidth="1"/>
    <col min="14" max="15" width="6" style="63" customWidth="1"/>
    <col min="16" max="16" width="6" style="64" customWidth="1"/>
    <col min="17" max="23" width="6" style="63" customWidth="1"/>
    <col min="24" max="16384" width="9" style="63"/>
  </cols>
  <sheetData>
    <row r="1" spans="1:20" ht="20.100000000000001" customHeight="1">
      <c r="A1" s="62" t="s">
        <v>33</v>
      </c>
      <c r="B1" s="221" t="s">
        <v>65</v>
      </c>
      <c r="C1" s="250" t="s">
        <v>60</v>
      </c>
      <c r="D1" s="251"/>
      <c r="E1" s="251"/>
      <c r="F1" s="251"/>
      <c r="G1" s="251"/>
      <c r="H1" s="251"/>
      <c r="I1" s="251"/>
      <c r="J1" s="252" t="s">
        <v>34</v>
      </c>
      <c r="K1" s="252"/>
    </row>
    <row r="2" spans="1:20" ht="15" customHeight="1">
      <c r="A2" s="253" t="s">
        <v>35</v>
      </c>
      <c r="B2" s="254"/>
      <c r="C2" s="65" t="s">
        <v>36</v>
      </c>
      <c r="D2" s="65" t="s">
        <v>37</v>
      </c>
      <c r="E2" s="65" t="s">
        <v>38</v>
      </c>
      <c r="F2" s="65" t="s">
        <v>39</v>
      </c>
      <c r="G2" s="159" t="s">
        <v>40</v>
      </c>
      <c r="H2" s="65" t="s">
        <v>41</v>
      </c>
      <c r="I2" s="65" t="s">
        <v>42</v>
      </c>
      <c r="J2" s="259" t="s">
        <v>43</v>
      </c>
      <c r="K2" s="259" t="s">
        <v>44</v>
      </c>
    </row>
    <row r="3" spans="1:20" ht="15" customHeight="1">
      <c r="A3" s="255"/>
      <c r="B3" s="256"/>
      <c r="C3" s="66">
        <v>88600</v>
      </c>
      <c r="D3" s="66">
        <v>77500</v>
      </c>
      <c r="E3" s="66">
        <v>66900</v>
      </c>
      <c r="F3" s="66">
        <v>59600</v>
      </c>
      <c r="G3" s="66">
        <v>48500</v>
      </c>
      <c r="H3" s="66">
        <v>40300</v>
      </c>
      <c r="I3" s="66">
        <v>36100</v>
      </c>
      <c r="J3" s="260"/>
      <c r="K3" s="260"/>
    </row>
    <row r="4" spans="1:20" ht="15" customHeight="1">
      <c r="A4" s="257"/>
      <c r="B4" s="258"/>
      <c r="C4" s="67" t="s">
        <v>45</v>
      </c>
      <c r="D4" s="67" t="s">
        <v>45</v>
      </c>
      <c r="E4" s="67" t="s">
        <v>45</v>
      </c>
      <c r="F4" s="67" t="s">
        <v>45</v>
      </c>
      <c r="G4" s="67" t="s">
        <v>45</v>
      </c>
      <c r="H4" s="67" t="s">
        <v>45</v>
      </c>
      <c r="I4" s="67" t="s">
        <v>45</v>
      </c>
      <c r="J4" s="261"/>
      <c r="K4" s="261"/>
      <c r="M4" s="65" t="s">
        <v>36</v>
      </c>
      <c r="N4" s="65" t="s">
        <v>37</v>
      </c>
      <c r="O4" s="65" t="s">
        <v>38</v>
      </c>
      <c r="P4" s="65" t="s">
        <v>39</v>
      </c>
      <c r="Q4" s="159" t="s">
        <v>40</v>
      </c>
      <c r="R4" s="65" t="s">
        <v>41</v>
      </c>
      <c r="S4" s="65" t="s">
        <v>42</v>
      </c>
    </row>
    <row r="5" spans="1:20" s="71" customFormat="1" ht="16.5" customHeight="1">
      <c r="A5" s="242" t="s">
        <v>67</v>
      </c>
      <c r="B5" s="271"/>
      <c r="C5" s="68"/>
      <c r="D5" s="68"/>
      <c r="E5" s="69">
        <v>8</v>
      </c>
      <c r="F5" s="69">
        <v>9</v>
      </c>
      <c r="G5" s="69"/>
      <c r="H5" s="69"/>
      <c r="I5" s="69"/>
      <c r="J5" s="161">
        <f>T5</f>
        <v>1071600</v>
      </c>
      <c r="K5" s="70"/>
      <c r="M5" s="160">
        <f>C23*C21</f>
        <v>0</v>
      </c>
      <c r="N5" s="160">
        <f>D23*D21</f>
        <v>0</v>
      </c>
      <c r="O5" s="160">
        <f>E3*E5</f>
        <v>535200</v>
      </c>
      <c r="P5" s="160">
        <f>F3*F5</f>
        <v>536400</v>
      </c>
      <c r="Q5" s="160">
        <f>G3*G5</f>
        <v>0</v>
      </c>
      <c r="R5" s="160">
        <f>H3*H5</f>
        <v>0</v>
      </c>
      <c r="S5" s="160">
        <f>I3*I5</f>
        <v>0</v>
      </c>
      <c r="T5" s="160">
        <f>SUM(M5:S5)</f>
        <v>1071600</v>
      </c>
    </row>
    <row r="6" spans="1:20" s="71" customFormat="1" ht="16.5" customHeight="1">
      <c r="A6" s="242" t="s">
        <v>66</v>
      </c>
      <c r="B6" s="271"/>
      <c r="C6" s="68"/>
      <c r="D6" s="68"/>
      <c r="E6" s="73"/>
      <c r="F6" s="69">
        <v>6</v>
      </c>
      <c r="G6" s="69"/>
      <c r="H6" s="69"/>
      <c r="I6" s="69"/>
      <c r="J6" s="161">
        <f t="shared" ref="J6:J14" si="0">T6</f>
        <v>357600</v>
      </c>
      <c r="K6" s="70"/>
      <c r="M6" s="160">
        <f>C24*C21</f>
        <v>0</v>
      </c>
      <c r="N6" s="160">
        <f>D24*D21</f>
        <v>0</v>
      </c>
      <c r="O6" s="160">
        <f>E3*E6</f>
        <v>0</v>
      </c>
      <c r="P6" s="160">
        <f>F3*F6</f>
        <v>357600</v>
      </c>
      <c r="Q6" s="160">
        <f>G3*G6</f>
        <v>0</v>
      </c>
      <c r="R6" s="160">
        <f>H3*H6</f>
        <v>0</v>
      </c>
      <c r="S6" s="160">
        <f>I3*I6</f>
        <v>0</v>
      </c>
      <c r="T6" s="160">
        <f t="shared" ref="T6:T16" si="1">SUM(M6:S6)</f>
        <v>357600</v>
      </c>
    </row>
    <row r="7" spans="1:20" s="71" customFormat="1" ht="16.5" customHeight="1">
      <c r="A7" s="242" t="s">
        <v>75</v>
      </c>
      <c r="B7" s="271"/>
      <c r="C7" s="68"/>
      <c r="D7" s="68"/>
      <c r="E7" s="73"/>
      <c r="F7" s="69"/>
      <c r="G7" s="69">
        <v>5</v>
      </c>
      <c r="H7" s="69">
        <v>1</v>
      </c>
      <c r="I7" s="69"/>
      <c r="J7" s="161">
        <f t="shared" si="0"/>
        <v>282800</v>
      </c>
      <c r="K7" s="70"/>
      <c r="M7" s="160">
        <f>C25*C21</f>
        <v>0</v>
      </c>
      <c r="N7" s="160">
        <f>D25*D21</f>
        <v>0</v>
      </c>
      <c r="O7" s="160">
        <f>E3*E7</f>
        <v>0</v>
      </c>
      <c r="P7" s="160">
        <f>F3*F7</f>
        <v>0</v>
      </c>
      <c r="Q7" s="160">
        <f>G3*G7</f>
        <v>242500</v>
      </c>
      <c r="R7" s="160">
        <f>H3*H7</f>
        <v>40300</v>
      </c>
      <c r="S7" s="160">
        <f>I3*I7</f>
        <v>0</v>
      </c>
      <c r="T7" s="160">
        <f t="shared" si="1"/>
        <v>282800</v>
      </c>
    </row>
    <row r="8" spans="1:20" s="71" customFormat="1" ht="16.5" customHeight="1">
      <c r="A8" s="242" t="s">
        <v>68</v>
      </c>
      <c r="B8" s="271"/>
      <c r="C8" s="68"/>
      <c r="D8" s="68"/>
      <c r="E8" s="73"/>
      <c r="F8" s="69"/>
      <c r="G8" s="69">
        <v>1</v>
      </c>
      <c r="H8" s="69">
        <v>1</v>
      </c>
      <c r="I8" s="69">
        <v>1</v>
      </c>
      <c r="J8" s="161">
        <f>T8</f>
        <v>124900</v>
      </c>
      <c r="K8" s="70"/>
      <c r="M8" s="160">
        <f>C26*C24</f>
        <v>0</v>
      </c>
      <c r="N8" s="160">
        <f>D26*D24</f>
        <v>0</v>
      </c>
      <c r="O8" s="160">
        <f>E3*E8</f>
        <v>0</v>
      </c>
      <c r="P8" s="160">
        <f t="shared" ref="P8:S8" si="2">F3*F8</f>
        <v>0</v>
      </c>
      <c r="Q8" s="160">
        <f t="shared" si="2"/>
        <v>48500</v>
      </c>
      <c r="R8" s="160">
        <f t="shared" si="2"/>
        <v>40300</v>
      </c>
      <c r="S8" s="160">
        <f t="shared" si="2"/>
        <v>36100</v>
      </c>
      <c r="T8" s="160">
        <f>SUM(M8:S8)</f>
        <v>124900</v>
      </c>
    </row>
    <row r="9" spans="1:20" s="71" customFormat="1" ht="16.5" customHeight="1">
      <c r="A9" s="272" t="s">
        <v>69</v>
      </c>
      <c r="B9" s="273"/>
      <c r="C9" s="68"/>
      <c r="D9" s="68"/>
      <c r="E9" s="73"/>
      <c r="F9" s="69"/>
      <c r="G9" s="69">
        <v>1</v>
      </c>
      <c r="H9" s="69">
        <v>1</v>
      </c>
      <c r="I9" s="69">
        <v>1</v>
      </c>
      <c r="J9" s="161">
        <f t="shared" si="0"/>
        <v>124900</v>
      </c>
      <c r="K9" s="74"/>
      <c r="M9" s="160">
        <f>C26*C21</f>
        <v>0</v>
      </c>
      <c r="N9" s="160">
        <f>D26*D21</f>
        <v>0</v>
      </c>
      <c r="O9" s="160">
        <f>E3*E9</f>
        <v>0</v>
      </c>
      <c r="P9" s="160">
        <f>F3*F9</f>
        <v>0</v>
      </c>
      <c r="Q9" s="160">
        <f>G3*G9</f>
        <v>48500</v>
      </c>
      <c r="R9" s="160">
        <f>H3*H9</f>
        <v>40300</v>
      </c>
      <c r="S9" s="160">
        <f>I3*I9</f>
        <v>36100</v>
      </c>
      <c r="T9" s="160">
        <f t="shared" si="1"/>
        <v>124900</v>
      </c>
    </row>
    <row r="10" spans="1:20" s="71" customFormat="1" ht="16.5" customHeight="1">
      <c r="A10" s="242" t="s">
        <v>70</v>
      </c>
      <c r="B10" s="249"/>
      <c r="C10" s="68"/>
      <c r="D10" s="68"/>
      <c r="E10" s="69">
        <v>1</v>
      </c>
      <c r="F10" s="69">
        <v>1</v>
      </c>
      <c r="G10" s="69"/>
      <c r="H10" s="69"/>
      <c r="I10" s="69"/>
      <c r="J10" s="161">
        <f t="shared" si="0"/>
        <v>126500</v>
      </c>
      <c r="K10" s="74"/>
      <c r="M10" s="160">
        <f>C27*C21</f>
        <v>0</v>
      </c>
      <c r="N10" s="160">
        <f>D27*D21</f>
        <v>0</v>
      </c>
      <c r="O10" s="160">
        <f>E3*E10</f>
        <v>66900</v>
      </c>
      <c r="P10" s="160">
        <f>F3*F10</f>
        <v>59600</v>
      </c>
      <c r="Q10" s="160">
        <f>G3*G10</f>
        <v>0</v>
      </c>
      <c r="R10" s="160">
        <f>H3*H10</f>
        <v>0</v>
      </c>
      <c r="S10" s="160">
        <f>I3*I10</f>
        <v>0</v>
      </c>
      <c r="T10" s="160">
        <f t="shared" si="1"/>
        <v>126500</v>
      </c>
    </row>
    <row r="11" spans="1:20" s="71" customFormat="1" ht="16.5" customHeight="1">
      <c r="A11" s="242"/>
      <c r="B11" s="271"/>
      <c r="C11" s="75"/>
      <c r="D11" s="75"/>
      <c r="E11" s="73"/>
      <c r="F11" s="73"/>
      <c r="G11" s="73"/>
      <c r="H11" s="73"/>
      <c r="I11" s="73"/>
      <c r="J11" s="161">
        <f t="shared" si="0"/>
        <v>0</v>
      </c>
      <c r="K11" s="74"/>
      <c r="M11" s="160">
        <f>C28*C21</f>
        <v>0</v>
      </c>
      <c r="N11" s="160">
        <f>D28*D21</f>
        <v>0</v>
      </c>
      <c r="O11" s="160">
        <f>E3*E11</f>
        <v>0</v>
      </c>
      <c r="P11" s="160">
        <f>F3*F11</f>
        <v>0</v>
      </c>
      <c r="Q11" s="160">
        <f>G3*G11</f>
        <v>0</v>
      </c>
      <c r="R11" s="160">
        <f>H3*H11</f>
        <v>0</v>
      </c>
      <c r="S11" s="160">
        <f>I3*I11</f>
        <v>0</v>
      </c>
      <c r="T11" s="160">
        <f t="shared" si="1"/>
        <v>0</v>
      </c>
    </row>
    <row r="12" spans="1:20" s="71" customFormat="1" ht="17.25" customHeight="1">
      <c r="A12" s="242"/>
      <c r="B12" s="271"/>
      <c r="C12" s="75"/>
      <c r="D12" s="75"/>
      <c r="E12" s="73"/>
      <c r="F12" s="73"/>
      <c r="G12" s="73"/>
      <c r="H12" s="73"/>
      <c r="I12" s="73"/>
      <c r="J12" s="161">
        <f t="shared" si="0"/>
        <v>0</v>
      </c>
      <c r="K12" s="74"/>
      <c r="M12" s="160">
        <f>C29*C21</f>
        <v>0</v>
      </c>
      <c r="N12" s="160">
        <f>D29*D21</f>
        <v>0</v>
      </c>
      <c r="O12" s="160">
        <f>E3*E12</f>
        <v>0</v>
      </c>
      <c r="P12" s="160">
        <f>F3*F12</f>
        <v>0</v>
      </c>
      <c r="Q12" s="160">
        <f>G3*G12</f>
        <v>0</v>
      </c>
      <c r="R12" s="160">
        <f>H3*H12</f>
        <v>0</v>
      </c>
      <c r="S12" s="160">
        <f>I3*I12</f>
        <v>0</v>
      </c>
      <c r="T12" s="160">
        <f t="shared" si="1"/>
        <v>0</v>
      </c>
    </row>
    <row r="13" spans="1:20" s="71" customFormat="1" ht="16.5" customHeight="1">
      <c r="A13" s="242"/>
      <c r="B13" s="271"/>
      <c r="C13" s="75"/>
      <c r="D13" s="75"/>
      <c r="E13" s="73"/>
      <c r="F13" s="73"/>
      <c r="G13" s="73"/>
      <c r="H13" s="73"/>
      <c r="I13" s="73"/>
      <c r="J13" s="161">
        <f t="shared" si="0"/>
        <v>0</v>
      </c>
      <c r="K13" s="74"/>
      <c r="M13" s="160">
        <f>C30*C21</f>
        <v>0</v>
      </c>
      <c r="N13" s="160">
        <f>D30*D21</f>
        <v>0</v>
      </c>
      <c r="O13" s="160">
        <f>E3*E13</f>
        <v>0</v>
      </c>
      <c r="P13" s="160">
        <f>F3*F13</f>
        <v>0</v>
      </c>
      <c r="Q13" s="160">
        <f>G3*G13</f>
        <v>0</v>
      </c>
      <c r="R13" s="160">
        <f>H3*H13</f>
        <v>0</v>
      </c>
      <c r="S13" s="160">
        <f>I3*I13</f>
        <v>0</v>
      </c>
      <c r="T13" s="160">
        <f t="shared" si="1"/>
        <v>0</v>
      </c>
    </row>
    <row r="14" spans="1:20" s="71" customFormat="1" ht="16.5" customHeight="1">
      <c r="A14" s="242"/>
      <c r="B14" s="271"/>
      <c r="C14" s="75"/>
      <c r="D14" s="75"/>
      <c r="E14" s="73"/>
      <c r="F14" s="73"/>
      <c r="G14" s="73"/>
      <c r="H14" s="73"/>
      <c r="I14" s="73"/>
      <c r="J14" s="161">
        <f t="shared" si="0"/>
        <v>0</v>
      </c>
      <c r="K14" s="74"/>
      <c r="M14" s="160">
        <f>C31*C21</f>
        <v>0</v>
      </c>
      <c r="N14" s="160">
        <f>D31*D21</f>
        <v>0</v>
      </c>
      <c r="O14" s="160">
        <f>E3*E14</f>
        <v>0</v>
      </c>
      <c r="P14" s="160">
        <f>F3*F14</f>
        <v>0</v>
      </c>
      <c r="Q14" s="160">
        <f>G3*G14</f>
        <v>0</v>
      </c>
      <c r="R14" s="160">
        <f>H3*H14</f>
        <v>0</v>
      </c>
      <c r="S14" s="160">
        <f>I3*I14</f>
        <v>0</v>
      </c>
      <c r="T14" s="160">
        <f t="shared" si="1"/>
        <v>0</v>
      </c>
    </row>
    <row r="15" spans="1:20" s="71" customFormat="1" ht="16.5" customHeight="1">
      <c r="A15" s="247"/>
      <c r="B15" s="248"/>
      <c r="C15" s="75"/>
      <c r="D15" s="75"/>
      <c r="E15" s="73"/>
      <c r="F15" s="73"/>
      <c r="G15" s="73"/>
      <c r="H15" s="73"/>
      <c r="I15" s="73"/>
      <c r="J15" s="74"/>
      <c r="K15" s="74"/>
      <c r="M15" s="160">
        <f>C32*C21</f>
        <v>0</v>
      </c>
      <c r="N15" s="160">
        <f>D32*D21</f>
        <v>0</v>
      </c>
      <c r="O15" s="160">
        <f>E3*E15</f>
        <v>0</v>
      </c>
      <c r="P15" s="160">
        <f>F3*F15</f>
        <v>0</v>
      </c>
      <c r="Q15" s="160">
        <f>G3*G15</f>
        <v>0</v>
      </c>
      <c r="R15" s="160">
        <f>H3*H15</f>
        <v>0</v>
      </c>
      <c r="S15" s="160">
        <f>I3*I15</f>
        <v>0</v>
      </c>
      <c r="T15" s="160">
        <f t="shared" si="1"/>
        <v>0</v>
      </c>
    </row>
    <row r="16" spans="1:20" s="71" customFormat="1" ht="16.5" customHeight="1">
      <c r="A16" s="247"/>
      <c r="B16" s="248"/>
      <c r="C16" s="75"/>
      <c r="D16" s="75"/>
      <c r="E16" s="73"/>
      <c r="F16" s="73"/>
      <c r="G16" s="73"/>
      <c r="H16" s="73"/>
      <c r="I16" s="73"/>
      <c r="J16" s="74"/>
      <c r="K16" s="76"/>
      <c r="M16" s="160">
        <f>C33*C21</f>
        <v>0</v>
      </c>
      <c r="N16" s="160">
        <f>D33*D21</f>
        <v>0</v>
      </c>
      <c r="O16" s="160">
        <f t="shared" ref="O16" si="3">E12*E16</f>
        <v>0</v>
      </c>
      <c r="P16" s="160">
        <f>F3*F16</f>
        <v>0</v>
      </c>
      <c r="Q16" s="160">
        <f>G3*G16</f>
        <v>0</v>
      </c>
      <c r="R16" s="160">
        <f>H3*H16</f>
        <v>0</v>
      </c>
      <c r="S16" s="160">
        <f>I3*I16</f>
        <v>0</v>
      </c>
      <c r="T16" s="160">
        <f t="shared" si="1"/>
        <v>0</v>
      </c>
    </row>
    <row r="17" spans="1:20" s="71" customFormat="1" ht="16.5" customHeight="1">
      <c r="A17" s="247" t="s">
        <v>46</v>
      </c>
      <c r="B17" s="248"/>
      <c r="C17" s="73">
        <f t="shared" ref="C17:J17" si="4">SUM(C5:C16)</f>
        <v>0</v>
      </c>
      <c r="D17" s="73">
        <f t="shared" si="4"/>
        <v>0</v>
      </c>
      <c r="E17" s="73">
        <f t="shared" si="4"/>
        <v>9</v>
      </c>
      <c r="F17" s="73">
        <f t="shared" si="4"/>
        <v>16</v>
      </c>
      <c r="G17" s="73">
        <f t="shared" si="4"/>
        <v>7</v>
      </c>
      <c r="H17" s="73">
        <f t="shared" si="4"/>
        <v>3</v>
      </c>
      <c r="I17" s="73">
        <f t="shared" si="4"/>
        <v>2</v>
      </c>
      <c r="J17" s="74">
        <f t="shared" si="4"/>
        <v>2088300</v>
      </c>
      <c r="K17" s="74"/>
      <c r="M17" s="72"/>
      <c r="P17" s="72"/>
      <c r="T17" s="160">
        <f>SUM(T5:T16)</f>
        <v>2088300</v>
      </c>
    </row>
    <row r="19" spans="1:20" ht="20.100000000000001" customHeight="1">
      <c r="A19" s="62" t="s">
        <v>55</v>
      </c>
      <c r="B19" s="62"/>
      <c r="C19" s="270" t="s">
        <v>61</v>
      </c>
      <c r="D19" s="270"/>
      <c r="E19" s="270"/>
      <c r="F19" s="270"/>
      <c r="G19" s="270"/>
      <c r="H19" s="270"/>
      <c r="I19" s="270"/>
      <c r="J19" s="268" t="s">
        <v>34</v>
      </c>
      <c r="K19" s="268"/>
    </row>
    <row r="20" spans="1:20" ht="15" customHeight="1">
      <c r="A20" s="253" t="s">
        <v>35</v>
      </c>
      <c r="B20" s="254"/>
      <c r="C20" s="65" t="s">
        <v>36</v>
      </c>
      <c r="D20" s="65" t="s">
        <v>37</v>
      </c>
      <c r="E20" s="65" t="s">
        <v>38</v>
      </c>
      <c r="F20" s="65" t="s">
        <v>39</v>
      </c>
      <c r="G20" s="159" t="s">
        <v>40</v>
      </c>
      <c r="H20" s="65" t="s">
        <v>41</v>
      </c>
      <c r="I20" s="65" t="s">
        <v>42</v>
      </c>
      <c r="J20" s="259" t="s">
        <v>43</v>
      </c>
      <c r="K20" s="259" t="s">
        <v>44</v>
      </c>
    </row>
    <row r="21" spans="1:20" ht="15" customHeight="1">
      <c r="A21" s="255"/>
      <c r="B21" s="256"/>
      <c r="C21" s="66">
        <v>88600</v>
      </c>
      <c r="D21" s="66">
        <v>77500</v>
      </c>
      <c r="E21" s="66">
        <v>66900</v>
      </c>
      <c r="F21" s="66">
        <v>59600</v>
      </c>
      <c r="G21" s="66">
        <v>48500</v>
      </c>
      <c r="H21" s="66">
        <v>40300</v>
      </c>
      <c r="I21" s="66">
        <v>36100</v>
      </c>
      <c r="J21" s="260"/>
      <c r="K21" s="260"/>
    </row>
    <row r="22" spans="1:20" ht="15" customHeight="1">
      <c r="A22" s="257"/>
      <c r="B22" s="258"/>
      <c r="C22" s="67" t="s">
        <v>45</v>
      </c>
      <c r="D22" s="67" t="s">
        <v>45</v>
      </c>
      <c r="E22" s="67" t="s">
        <v>45</v>
      </c>
      <c r="F22" s="67" t="s">
        <v>45</v>
      </c>
      <c r="G22" s="67" t="s">
        <v>45</v>
      </c>
      <c r="H22" s="67" t="s">
        <v>45</v>
      </c>
      <c r="I22" s="67" t="s">
        <v>45</v>
      </c>
      <c r="J22" s="261"/>
      <c r="K22" s="261"/>
      <c r="M22" s="65" t="s">
        <v>36</v>
      </c>
      <c r="N22" s="65" t="s">
        <v>37</v>
      </c>
      <c r="O22" s="65" t="s">
        <v>38</v>
      </c>
      <c r="P22" s="65" t="s">
        <v>39</v>
      </c>
      <c r="Q22" s="159" t="s">
        <v>40</v>
      </c>
      <c r="R22" s="65" t="s">
        <v>41</v>
      </c>
      <c r="S22" s="65" t="s">
        <v>42</v>
      </c>
    </row>
    <row r="23" spans="1:20" s="71" customFormat="1" ht="16.5" customHeight="1">
      <c r="A23" s="242"/>
      <c r="B23" s="249"/>
      <c r="C23" s="68"/>
      <c r="D23" s="68"/>
      <c r="E23" s="69"/>
      <c r="F23" s="69"/>
      <c r="G23" s="69"/>
      <c r="H23" s="69"/>
      <c r="I23" s="69"/>
      <c r="J23" s="161">
        <f>T23</f>
        <v>0</v>
      </c>
      <c r="K23" s="70"/>
      <c r="M23" s="160">
        <f t="shared" ref="M23:M32" si="5">C40*$C$21</f>
        <v>0</v>
      </c>
      <c r="N23" s="160">
        <f t="shared" ref="N23:N32" si="6">D40*$D$21</f>
        <v>0</v>
      </c>
      <c r="O23" s="160">
        <f>E21*E23</f>
        <v>0</v>
      </c>
      <c r="P23" s="160">
        <f>F21*F23</f>
        <v>0</v>
      </c>
      <c r="Q23" s="160">
        <f>G21*G23</f>
        <v>0</v>
      </c>
      <c r="R23" s="160">
        <f>H21*H23</f>
        <v>0</v>
      </c>
      <c r="S23" s="160">
        <f>I21*I23</f>
        <v>0</v>
      </c>
      <c r="T23" s="160">
        <f>SUM(M23:S23)</f>
        <v>0</v>
      </c>
    </row>
    <row r="24" spans="1:20" s="71" customFormat="1" ht="16.5" customHeight="1">
      <c r="A24" s="242"/>
      <c r="B24" s="249"/>
      <c r="C24" s="68"/>
      <c r="D24" s="68"/>
      <c r="E24" s="73"/>
      <c r="F24" s="69"/>
      <c r="G24" s="69"/>
      <c r="H24" s="69"/>
      <c r="I24" s="69"/>
      <c r="J24" s="161">
        <f t="shared" ref="J24:J25" si="7">T24</f>
        <v>0</v>
      </c>
      <c r="K24" s="70"/>
      <c r="M24" s="160">
        <f t="shared" si="5"/>
        <v>0</v>
      </c>
      <c r="N24" s="160">
        <f t="shared" si="6"/>
        <v>0</v>
      </c>
      <c r="O24" s="160">
        <f>E21*E24</f>
        <v>0</v>
      </c>
      <c r="P24" s="160">
        <f>F21*F24</f>
        <v>0</v>
      </c>
      <c r="Q24" s="160">
        <f>G21*G24</f>
        <v>0</v>
      </c>
      <c r="R24" s="160">
        <f>H21*H24</f>
        <v>0</v>
      </c>
      <c r="S24" s="160">
        <f>I21*I24</f>
        <v>0</v>
      </c>
      <c r="T24" s="160">
        <f t="shared" ref="T24:T33" si="8">SUM(M24:S24)</f>
        <v>0</v>
      </c>
    </row>
    <row r="25" spans="1:20" s="71" customFormat="1" ht="16.5" customHeight="1">
      <c r="A25" s="242"/>
      <c r="B25" s="249"/>
      <c r="C25" s="68"/>
      <c r="D25" s="68"/>
      <c r="E25" s="73"/>
      <c r="F25" s="69"/>
      <c r="G25" s="69"/>
      <c r="H25" s="69"/>
      <c r="I25" s="69"/>
      <c r="J25" s="161">
        <f t="shared" si="7"/>
        <v>0</v>
      </c>
      <c r="K25" s="70"/>
      <c r="M25" s="160">
        <f t="shared" si="5"/>
        <v>0</v>
      </c>
      <c r="N25" s="160">
        <f t="shared" si="6"/>
        <v>0</v>
      </c>
      <c r="O25" s="160">
        <f>E21*E25</f>
        <v>0</v>
      </c>
      <c r="P25" s="160">
        <f>F21*F25</f>
        <v>0</v>
      </c>
      <c r="Q25" s="160">
        <f>G21*G25</f>
        <v>0</v>
      </c>
      <c r="R25" s="160">
        <f>H21*H25</f>
        <v>0</v>
      </c>
      <c r="S25" s="160">
        <f>I21*I25</f>
        <v>0</v>
      </c>
      <c r="T25" s="160">
        <f t="shared" si="8"/>
        <v>0</v>
      </c>
    </row>
    <row r="26" spans="1:20" s="71" customFormat="1" ht="16.5" customHeight="1">
      <c r="A26" s="242"/>
      <c r="B26" s="249"/>
      <c r="C26" s="68"/>
      <c r="D26" s="68"/>
      <c r="E26" s="69"/>
      <c r="F26" s="69"/>
      <c r="G26" s="69"/>
      <c r="H26" s="69"/>
      <c r="I26" s="69"/>
      <c r="J26" s="161"/>
      <c r="K26" s="74"/>
      <c r="M26" s="160">
        <f t="shared" si="5"/>
        <v>0</v>
      </c>
      <c r="N26" s="160">
        <f t="shared" si="6"/>
        <v>0</v>
      </c>
      <c r="O26" s="160">
        <f>E21*E26</f>
        <v>0</v>
      </c>
      <c r="P26" s="160">
        <f>F21*F26</f>
        <v>0</v>
      </c>
      <c r="Q26" s="160">
        <f>G21*G26</f>
        <v>0</v>
      </c>
      <c r="R26" s="160">
        <f>H21*H26</f>
        <v>0</v>
      </c>
      <c r="S26" s="160">
        <f>I21*I26</f>
        <v>0</v>
      </c>
      <c r="T26" s="160">
        <f t="shared" si="8"/>
        <v>0</v>
      </c>
    </row>
    <row r="27" spans="1:20" s="71" customFormat="1" ht="16.5" customHeight="1">
      <c r="A27" s="242"/>
      <c r="B27" s="249"/>
      <c r="C27" s="68"/>
      <c r="D27" s="68"/>
      <c r="E27" s="69"/>
      <c r="F27" s="69"/>
      <c r="G27" s="69"/>
      <c r="H27" s="69"/>
      <c r="I27" s="69"/>
      <c r="J27" s="161"/>
      <c r="K27" s="74"/>
      <c r="M27" s="160">
        <f t="shared" si="5"/>
        <v>0</v>
      </c>
      <c r="N27" s="160">
        <f t="shared" si="6"/>
        <v>0</v>
      </c>
      <c r="O27" s="160">
        <f>E21*E27</f>
        <v>0</v>
      </c>
      <c r="P27" s="160">
        <f>F21*F27</f>
        <v>0</v>
      </c>
      <c r="Q27" s="160">
        <f>G21*G27</f>
        <v>0</v>
      </c>
      <c r="R27" s="160">
        <f>H21*H27</f>
        <v>0</v>
      </c>
      <c r="S27" s="160">
        <f>I21*I27</f>
        <v>0</v>
      </c>
      <c r="T27" s="160">
        <f t="shared" si="8"/>
        <v>0</v>
      </c>
    </row>
    <row r="28" spans="1:20" s="71" customFormat="1" ht="16.5" customHeight="1">
      <c r="A28" s="242"/>
      <c r="B28" s="249"/>
      <c r="C28" s="75"/>
      <c r="D28" s="75"/>
      <c r="E28" s="73"/>
      <c r="F28" s="73"/>
      <c r="G28" s="73"/>
      <c r="H28" s="73"/>
      <c r="I28" s="73"/>
      <c r="J28" s="161"/>
      <c r="K28" s="74"/>
      <c r="M28" s="160">
        <f t="shared" si="5"/>
        <v>0</v>
      </c>
      <c r="N28" s="160">
        <f t="shared" si="6"/>
        <v>0</v>
      </c>
      <c r="O28" s="160">
        <f>E21*E28</f>
        <v>0</v>
      </c>
      <c r="P28" s="160">
        <f>F21*F28</f>
        <v>0</v>
      </c>
      <c r="Q28" s="160">
        <f>G21*G28</f>
        <v>0</v>
      </c>
      <c r="R28" s="160">
        <f>H21*H28</f>
        <v>0</v>
      </c>
      <c r="S28" s="160">
        <f>I21*I28</f>
        <v>0</v>
      </c>
      <c r="T28" s="160">
        <f t="shared" si="8"/>
        <v>0</v>
      </c>
    </row>
    <row r="29" spans="1:20" s="71" customFormat="1" ht="16.5" customHeight="1">
      <c r="A29" s="242"/>
      <c r="B29" s="249"/>
      <c r="C29" s="75"/>
      <c r="D29" s="75"/>
      <c r="E29" s="73"/>
      <c r="F29" s="73"/>
      <c r="G29" s="73"/>
      <c r="H29" s="73"/>
      <c r="I29" s="73"/>
      <c r="J29" s="161"/>
      <c r="K29" s="74"/>
      <c r="M29" s="160">
        <f t="shared" si="5"/>
        <v>0</v>
      </c>
      <c r="N29" s="160">
        <f t="shared" si="6"/>
        <v>0</v>
      </c>
      <c r="O29" s="160">
        <f>E21*E29</f>
        <v>0</v>
      </c>
      <c r="P29" s="160">
        <f>F21*F29</f>
        <v>0</v>
      </c>
      <c r="Q29" s="160">
        <f>G21*G29</f>
        <v>0</v>
      </c>
      <c r="R29" s="160">
        <f>H21*H29</f>
        <v>0</v>
      </c>
      <c r="S29" s="160">
        <f>I21*I29</f>
        <v>0</v>
      </c>
      <c r="T29" s="160">
        <f t="shared" si="8"/>
        <v>0</v>
      </c>
    </row>
    <row r="30" spans="1:20" s="71" customFormat="1" ht="16.5" customHeight="1">
      <c r="A30" s="242"/>
      <c r="B30" s="249"/>
      <c r="C30" s="75"/>
      <c r="D30" s="75"/>
      <c r="E30" s="73"/>
      <c r="F30" s="73"/>
      <c r="G30" s="73"/>
      <c r="H30" s="73"/>
      <c r="I30" s="73"/>
      <c r="J30" s="74"/>
      <c r="K30" s="74"/>
      <c r="M30" s="160">
        <f t="shared" si="5"/>
        <v>0</v>
      </c>
      <c r="N30" s="160">
        <f t="shared" si="6"/>
        <v>0</v>
      </c>
      <c r="O30" s="160">
        <f>E21*E30</f>
        <v>0</v>
      </c>
      <c r="P30" s="160">
        <f>F21*F30</f>
        <v>0</v>
      </c>
      <c r="Q30" s="160">
        <f>G21*G30</f>
        <v>0</v>
      </c>
      <c r="R30" s="160">
        <f>H21*H30</f>
        <v>0</v>
      </c>
      <c r="S30" s="160">
        <f>I21*I30</f>
        <v>0</v>
      </c>
      <c r="T30" s="160">
        <f t="shared" si="8"/>
        <v>0</v>
      </c>
    </row>
    <row r="31" spans="1:20" s="71" customFormat="1" ht="16.5" customHeight="1">
      <c r="A31" s="247"/>
      <c r="B31" s="248"/>
      <c r="C31" s="75"/>
      <c r="D31" s="75"/>
      <c r="E31" s="73"/>
      <c r="F31" s="73"/>
      <c r="G31" s="73"/>
      <c r="H31" s="73"/>
      <c r="I31" s="73"/>
      <c r="J31" s="74"/>
      <c r="K31" s="74"/>
      <c r="M31" s="160">
        <f t="shared" si="5"/>
        <v>0</v>
      </c>
      <c r="N31" s="160">
        <f t="shared" si="6"/>
        <v>0</v>
      </c>
      <c r="O31" s="160">
        <f>E21*E31</f>
        <v>0</v>
      </c>
      <c r="P31" s="160">
        <f>F21*F31</f>
        <v>0</v>
      </c>
      <c r="Q31" s="160">
        <f>G21*G31</f>
        <v>0</v>
      </c>
      <c r="R31" s="160">
        <f>H21*H31</f>
        <v>0</v>
      </c>
      <c r="S31" s="160">
        <f>I21*I31</f>
        <v>0</v>
      </c>
      <c r="T31" s="160">
        <f t="shared" si="8"/>
        <v>0</v>
      </c>
    </row>
    <row r="32" spans="1:20" s="71" customFormat="1" ht="16.5" customHeight="1">
      <c r="A32" s="247"/>
      <c r="B32" s="248"/>
      <c r="C32" s="75"/>
      <c r="D32" s="75"/>
      <c r="E32" s="73"/>
      <c r="F32" s="73"/>
      <c r="G32" s="73"/>
      <c r="H32" s="73"/>
      <c r="I32" s="73"/>
      <c r="J32" s="74"/>
      <c r="K32" s="74"/>
      <c r="M32" s="160">
        <f t="shared" si="5"/>
        <v>0</v>
      </c>
      <c r="N32" s="160">
        <f t="shared" si="6"/>
        <v>0</v>
      </c>
      <c r="O32" s="160">
        <f>E21*E32</f>
        <v>0</v>
      </c>
      <c r="P32" s="160">
        <f>F21*F32</f>
        <v>0</v>
      </c>
      <c r="Q32" s="160">
        <f>G21*G32</f>
        <v>0</v>
      </c>
      <c r="R32" s="160">
        <f>H21*H32</f>
        <v>0</v>
      </c>
      <c r="S32" s="160">
        <f>I21*I32</f>
        <v>0</v>
      </c>
      <c r="T32" s="160">
        <f t="shared" si="8"/>
        <v>0</v>
      </c>
    </row>
    <row r="33" spans="1:20" ht="16.5" customHeight="1">
      <c r="A33" s="247"/>
      <c r="B33" s="248"/>
      <c r="C33" s="75"/>
      <c r="D33" s="75"/>
      <c r="E33" s="73"/>
      <c r="F33" s="73"/>
      <c r="G33" s="73"/>
      <c r="H33" s="73"/>
      <c r="I33" s="73"/>
      <c r="J33" s="74"/>
      <c r="K33" s="76"/>
      <c r="M33" s="72"/>
      <c r="N33" s="71"/>
      <c r="O33" s="71">
        <f t="shared" ref="O33" si="9">E29*E33</f>
        <v>0</v>
      </c>
      <c r="P33" s="72">
        <f>F21*F33</f>
        <v>0</v>
      </c>
      <c r="Q33" s="71">
        <f>G21*G33</f>
        <v>0</v>
      </c>
      <c r="R33" s="71">
        <f>H21*H33</f>
        <v>0</v>
      </c>
      <c r="S33" s="71">
        <f>I21*I33</f>
        <v>0</v>
      </c>
      <c r="T33" s="160">
        <f t="shared" si="8"/>
        <v>0</v>
      </c>
    </row>
    <row r="34" spans="1:20">
      <c r="A34" s="247" t="s">
        <v>46</v>
      </c>
      <c r="B34" s="248"/>
      <c r="C34" s="73">
        <f t="shared" ref="C34:I34" si="10">SUM(C23:C33)</f>
        <v>0</v>
      </c>
      <c r="D34" s="73">
        <f t="shared" si="10"/>
        <v>0</v>
      </c>
      <c r="E34" s="73">
        <f t="shared" si="10"/>
        <v>0</v>
      </c>
      <c r="F34" s="73">
        <f t="shared" si="10"/>
        <v>0</v>
      </c>
      <c r="G34" s="73">
        <f t="shared" si="10"/>
        <v>0</v>
      </c>
      <c r="H34" s="73">
        <f t="shared" si="10"/>
        <v>0</v>
      </c>
      <c r="I34" s="73">
        <f t="shared" si="10"/>
        <v>0</v>
      </c>
      <c r="J34" s="74">
        <f>SUM(J23:J33)</f>
        <v>0</v>
      </c>
      <c r="K34" s="74"/>
    </row>
    <row r="36" spans="1:20">
      <c r="A36" s="62" t="s">
        <v>56</v>
      </c>
      <c r="B36" s="62"/>
      <c r="C36" s="269"/>
      <c r="D36" s="269"/>
      <c r="E36" s="269"/>
      <c r="F36" s="269"/>
      <c r="G36" s="269"/>
      <c r="H36" s="269"/>
      <c r="I36" s="269"/>
      <c r="J36" s="268" t="s">
        <v>34</v>
      </c>
      <c r="K36" s="268"/>
    </row>
    <row r="37" spans="1:20">
      <c r="A37" s="253" t="s">
        <v>35</v>
      </c>
      <c r="B37" s="254"/>
      <c r="C37" s="65" t="s">
        <v>36</v>
      </c>
      <c r="D37" s="65" t="s">
        <v>37</v>
      </c>
      <c r="E37" s="65" t="s">
        <v>38</v>
      </c>
      <c r="F37" s="65" t="s">
        <v>39</v>
      </c>
      <c r="G37" s="65" t="s">
        <v>40</v>
      </c>
      <c r="H37" s="65" t="s">
        <v>41</v>
      </c>
      <c r="I37" s="65" t="s">
        <v>42</v>
      </c>
      <c r="J37" s="259" t="s">
        <v>43</v>
      </c>
      <c r="K37" s="259" t="s">
        <v>44</v>
      </c>
    </row>
    <row r="38" spans="1:20">
      <c r="A38" s="255"/>
      <c r="B38" s="256"/>
      <c r="C38" s="66">
        <v>88600</v>
      </c>
      <c r="D38" s="66">
        <v>77500</v>
      </c>
      <c r="E38" s="66">
        <v>66900</v>
      </c>
      <c r="F38" s="66">
        <v>59600</v>
      </c>
      <c r="G38" s="66">
        <v>48500</v>
      </c>
      <c r="H38" s="66">
        <v>40300</v>
      </c>
      <c r="I38" s="66">
        <v>36100</v>
      </c>
      <c r="J38" s="260"/>
      <c r="K38" s="260"/>
    </row>
    <row r="39" spans="1:20">
      <c r="A39" s="257"/>
      <c r="B39" s="258"/>
      <c r="C39" s="67" t="s">
        <v>45</v>
      </c>
      <c r="D39" s="67" t="s">
        <v>45</v>
      </c>
      <c r="E39" s="67" t="s">
        <v>45</v>
      </c>
      <c r="F39" s="67" t="s">
        <v>45</v>
      </c>
      <c r="G39" s="67" t="s">
        <v>45</v>
      </c>
      <c r="H39" s="67" t="s">
        <v>45</v>
      </c>
      <c r="I39" s="67" t="s">
        <v>45</v>
      </c>
      <c r="J39" s="261"/>
      <c r="K39" s="261"/>
      <c r="M39" s="65" t="s">
        <v>36</v>
      </c>
      <c r="N39" s="65" t="s">
        <v>37</v>
      </c>
      <c r="O39" s="65" t="s">
        <v>38</v>
      </c>
      <c r="P39" s="65" t="s">
        <v>39</v>
      </c>
      <c r="Q39" s="159" t="s">
        <v>40</v>
      </c>
      <c r="R39" s="65" t="s">
        <v>41</v>
      </c>
      <c r="S39" s="65" t="s">
        <v>42</v>
      </c>
    </row>
    <row r="40" spans="1:20">
      <c r="A40" s="242"/>
      <c r="B40" s="249"/>
      <c r="C40" s="68"/>
      <c r="D40" s="68"/>
      <c r="E40" s="69"/>
      <c r="F40" s="69"/>
      <c r="G40" s="69"/>
      <c r="H40" s="69"/>
      <c r="I40" s="69"/>
      <c r="J40" s="161">
        <f>T23</f>
        <v>0</v>
      </c>
      <c r="K40" s="70"/>
      <c r="M40" s="160">
        <f t="shared" ref="M40:M49" si="11">C57*$C$21</f>
        <v>0</v>
      </c>
      <c r="N40" s="160">
        <f t="shared" ref="N40:N49" si="12">D57*$D$21</f>
        <v>0</v>
      </c>
      <c r="O40" s="160">
        <f>E38*E40</f>
        <v>0</v>
      </c>
      <c r="P40" s="160">
        <f>F38*F40</f>
        <v>0</v>
      </c>
      <c r="Q40" s="160">
        <f>G38*G40</f>
        <v>0</v>
      </c>
      <c r="R40" s="160">
        <f>H38*H40</f>
        <v>0</v>
      </c>
      <c r="S40" s="160">
        <f>I38*I40</f>
        <v>0</v>
      </c>
      <c r="T40" s="160">
        <f>SUM(M40:S40)</f>
        <v>0</v>
      </c>
    </row>
    <row r="41" spans="1:20">
      <c r="A41" s="242"/>
      <c r="B41" s="249"/>
      <c r="C41" s="68"/>
      <c r="D41" s="68"/>
      <c r="E41" s="73"/>
      <c r="F41" s="69"/>
      <c r="G41" s="69"/>
      <c r="H41" s="69"/>
      <c r="I41" s="69"/>
      <c r="J41" s="161">
        <f t="shared" ref="J41:J42" si="13">T24</f>
        <v>0</v>
      </c>
      <c r="K41" s="70"/>
      <c r="M41" s="160">
        <f t="shared" si="11"/>
        <v>0</v>
      </c>
      <c r="N41" s="160">
        <f t="shared" si="12"/>
        <v>0</v>
      </c>
      <c r="O41" s="160">
        <f>E38*E41</f>
        <v>0</v>
      </c>
      <c r="P41" s="160">
        <f>F38*F41</f>
        <v>0</v>
      </c>
      <c r="Q41" s="160">
        <f>G38*G41</f>
        <v>0</v>
      </c>
      <c r="R41" s="160">
        <f>H38*H41</f>
        <v>0</v>
      </c>
      <c r="S41" s="160">
        <f>I38*I41</f>
        <v>0</v>
      </c>
      <c r="T41" s="160">
        <f t="shared" ref="T41:T50" si="14">SUM(M41:S41)</f>
        <v>0</v>
      </c>
    </row>
    <row r="42" spans="1:20">
      <c r="A42" s="242"/>
      <c r="B42" s="249"/>
      <c r="C42" s="68"/>
      <c r="D42" s="68"/>
      <c r="E42" s="73"/>
      <c r="F42" s="69"/>
      <c r="G42" s="69"/>
      <c r="H42" s="69"/>
      <c r="I42" s="69"/>
      <c r="J42" s="161">
        <f t="shared" si="13"/>
        <v>0</v>
      </c>
      <c r="K42" s="70"/>
      <c r="M42" s="160">
        <f t="shared" si="11"/>
        <v>0</v>
      </c>
      <c r="N42" s="160">
        <f t="shared" si="12"/>
        <v>0</v>
      </c>
      <c r="O42" s="160">
        <f>E38*E42</f>
        <v>0</v>
      </c>
      <c r="P42" s="160">
        <f>F38*F42</f>
        <v>0</v>
      </c>
      <c r="Q42" s="160">
        <f>G38*G42</f>
        <v>0</v>
      </c>
      <c r="R42" s="160">
        <f>H38*H42</f>
        <v>0</v>
      </c>
      <c r="S42" s="160">
        <f>I38*I42</f>
        <v>0</v>
      </c>
      <c r="T42" s="160">
        <f t="shared" si="14"/>
        <v>0</v>
      </c>
    </row>
    <row r="43" spans="1:20">
      <c r="A43" s="266"/>
      <c r="B43" s="267"/>
      <c r="C43" s="68"/>
      <c r="D43" s="68"/>
      <c r="E43" s="69"/>
      <c r="F43" s="69"/>
      <c r="G43" s="69"/>
      <c r="H43" s="69"/>
      <c r="I43" s="69"/>
      <c r="J43" s="74"/>
      <c r="K43" s="74"/>
      <c r="M43" s="160">
        <f t="shared" si="11"/>
        <v>0</v>
      </c>
      <c r="N43" s="160">
        <f t="shared" si="12"/>
        <v>0</v>
      </c>
      <c r="O43" s="160">
        <f>E38*E43</f>
        <v>0</v>
      </c>
      <c r="P43" s="160">
        <f>F38*F43</f>
        <v>0</v>
      </c>
      <c r="Q43" s="160">
        <f>G38*G43</f>
        <v>0</v>
      </c>
      <c r="R43" s="160">
        <f>H38*H43</f>
        <v>0</v>
      </c>
      <c r="S43" s="160">
        <f>I38*I43</f>
        <v>0</v>
      </c>
      <c r="T43" s="160">
        <f t="shared" si="14"/>
        <v>0</v>
      </c>
    </row>
    <row r="44" spans="1:20">
      <c r="A44" s="266"/>
      <c r="B44" s="267"/>
      <c r="C44" s="68"/>
      <c r="D44" s="68"/>
      <c r="E44" s="69"/>
      <c r="F44" s="69"/>
      <c r="G44" s="69"/>
      <c r="H44" s="69"/>
      <c r="I44" s="69"/>
      <c r="J44" s="74"/>
      <c r="K44" s="74"/>
      <c r="M44" s="160">
        <f t="shared" si="11"/>
        <v>0</v>
      </c>
      <c r="N44" s="160">
        <f t="shared" si="12"/>
        <v>0</v>
      </c>
      <c r="O44" s="160">
        <f>E38*E44</f>
        <v>0</v>
      </c>
      <c r="P44" s="160">
        <f>F38*F44</f>
        <v>0</v>
      </c>
      <c r="Q44" s="160">
        <f>G38*G44</f>
        <v>0</v>
      </c>
      <c r="R44" s="160">
        <f>H38*H44</f>
        <v>0</v>
      </c>
      <c r="S44" s="160">
        <f>I38*I44</f>
        <v>0</v>
      </c>
      <c r="T44" s="160">
        <f t="shared" si="14"/>
        <v>0</v>
      </c>
    </row>
    <row r="45" spans="1:20">
      <c r="A45" s="266"/>
      <c r="B45" s="267"/>
      <c r="C45" s="75"/>
      <c r="D45" s="75"/>
      <c r="E45" s="73"/>
      <c r="F45" s="73"/>
      <c r="G45" s="73"/>
      <c r="H45" s="73"/>
      <c r="I45" s="73"/>
      <c r="J45" s="74"/>
      <c r="K45" s="74"/>
      <c r="M45" s="160">
        <f t="shared" si="11"/>
        <v>0</v>
      </c>
      <c r="N45" s="160">
        <f t="shared" si="12"/>
        <v>0</v>
      </c>
      <c r="O45" s="160">
        <f>E38*E45</f>
        <v>0</v>
      </c>
      <c r="P45" s="160">
        <f>F38*F45</f>
        <v>0</v>
      </c>
      <c r="Q45" s="160">
        <f>G38*G45</f>
        <v>0</v>
      </c>
      <c r="R45" s="160">
        <f>H38*H45</f>
        <v>0</v>
      </c>
      <c r="S45" s="160">
        <f>I38*I45</f>
        <v>0</v>
      </c>
      <c r="T45" s="160">
        <f t="shared" si="14"/>
        <v>0</v>
      </c>
    </row>
    <row r="46" spans="1:20">
      <c r="A46" s="266"/>
      <c r="B46" s="267"/>
      <c r="C46" s="75"/>
      <c r="D46" s="75"/>
      <c r="E46" s="73"/>
      <c r="F46" s="73"/>
      <c r="G46" s="73"/>
      <c r="H46" s="73"/>
      <c r="I46" s="73"/>
      <c r="J46" s="74"/>
      <c r="K46" s="74"/>
      <c r="M46" s="160">
        <f t="shared" si="11"/>
        <v>0</v>
      </c>
      <c r="N46" s="160">
        <f t="shared" si="12"/>
        <v>0</v>
      </c>
      <c r="O46" s="160">
        <f>E38*E46</f>
        <v>0</v>
      </c>
      <c r="P46" s="160">
        <f>F38*F46</f>
        <v>0</v>
      </c>
      <c r="Q46" s="160">
        <f>G38*G46</f>
        <v>0</v>
      </c>
      <c r="R46" s="160">
        <f>H38*H46</f>
        <v>0</v>
      </c>
      <c r="S46" s="160">
        <f>I38*I46</f>
        <v>0</v>
      </c>
      <c r="T46" s="160">
        <f t="shared" si="14"/>
        <v>0</v>
      </c>
    </row>
    <row r="47" spans="1:20">
      <c r="A47" s="266"/>
      <c r="B47" s="267"/>
      <c r="C47" s="75"/>
      <c r="D47" s="75"/>
      <c r="E47" s="73"/>
      <c r="F47" s="73"/>
      <c r="G47" s="73"/>
      <c r="H47" s="73"/>
      <c r="I47" s="73"/>
      <c r="J47" s="74"/>
      <c r="K47" s="74"/>
      <c r="M47" s="160">
        <f t="shared" si="11"/>
        <v>0</v>
      </c>
      <c r="N47" s="160">
        <f t="shared" si="12"/>
        <v>0</v>
      </c>
      <c r="O47" s="160">
        <f>E38*E47</f>
        <v>0</v>
      </c>
      <c r="P47" s="160">
        <f>F38*F47</f>
        <v>0</v>
      </c>
      <c r="Q47" s="160">
        <f>G38*G47</f>
        <v>0</v>
      </c>
      <c r="R47" s="160">
        <f>H38*H47</f>
        <v>0</v>
      </c>
      <c r="S47" s="160">
        <f>I38*I47</f>
        <v>0</v>
      </c>
      <c r="T47" s="160">
        <f t="shared" si="14"/>
        <v>0</v>
      </c>
    </row>
    <row r="48" spans="1:20">
      <c r="A48" s="266"/>
      <c r="B48" s="267"/>
      <c r="C48" s="75"/>
      <c r="D48" s="75"/>
      <c r="E48" s="73"/>
      <c r="F48" s="73"/>
      <c r="G48" s="73"/>
      <c r="H48" s="73"/>
      <c r="I48" s="73"/>
      <c r="J48" s="74"/>
      <c r="K48" s="74"/>
      <c r="M48" s="160">
        <f t="shared" si="11"/>
        <v>0</v>
      </c>
      <c r="N48" s="160">
        <f t="shared" si="12"/>
        <v>0</v>
      </c>
      <c r="O48" s="160">
        <f>E38*E48</f>
        <v>0</v>
      </c>
      <c r="P48" s="160">
        <f>F38*F48</f>
        <v>0</v>
      </c>
      <c r="Q48" s="160">
        <f>G38*G48</f>
        <v>0</v>
      </c>
      <c r="R48" s="160">
        <f>H38*H48</f>
        <v>0</v>
      </c>
      <c r="S48" s="160">
        <f>I38*I48</f>
        <v>0</v>
      </c>
      <c r="T48" s="160">
        <f t="shared" si="14"/>
        <v>0</v>
      </c>
    </row>
    <row r="49" spans="1:20">
      <c r="A49" s="247"/>
      <c r="B49" s="248"/>
      <c r="C49" s="75"/>
      <c r="D49" s="75"/>
      <c r="E49" s="73"/>
      <c r="F49" s="73"/>
      <c r="G49" s="73"/>
      <c r="H49" s="73"/>
      <c r="I49" s="73"/>
      <c r="J49" s="74"/>
      <c r="K49" s="74"/>
      <c r="M49" s="160">
        <f t="shared" si="11"/>
        <v>0</v>
      </c>
      <c r="N49" s="160">
        <f t="shared" si="12"/>
        <v>0</v>
      </c>
      <c r="O49" s="160">
        <f>E38*E49</f>
        <v>0</v>
      </c>
      <c r="P49" s="160">
        <f>F38*F49</f>
        <v>0</v>
      </c>
      <c r="Q49" s="160">
        <f>G38*G49</f>
        <v>0</v>
      </c>
      <c r="R49" s="160">
        <f>H38*H49</f>
        <v>0</v>
      </c>
      <c r="S49" s="160">
        <f>I38*I49</f>
        <v>0</v>
      </c>
      <c r="T49" s="160">
        <f t="shared" si="14"/>
        <v>0</v>
      </c>
    </row>
    <row r="50" spans="1:20">
      <c r="A50" s="247" t="s">
        <v>46</v>
      </c>
      <c r="B50" s="248"/>
      <c r="C50" s="73">
        <f t="shared" ref="C50:J50" si="15">SUM(C40:C49)</f>
        <v>0</v>
      </c>
      <c r="D50" s="73">
        <f t="shared" si="15"/>
        <v>0</v>
      </c>
      <c r="E50" s="73">
        <f t="shared" si="15"/>
        <v>0</v>
      </c>
      <c r="F50" s="73">
        <f t="shared" si="15"/>
        <v>0</v>
      </c>
      <c r="G50" s="73">
        <f t="shared" si="15"/>
        <v>0</v>
      </c>
      <c r="H50" s="73">
        <f t="shared" si="15"/>
        <v>0</v>
      </c>
      <c r="I50" s="73">
        <f t="shared" si="15"/>
        <v>0</v>
      </c>
      <c r="J50" s="74">
        <f t="shared" si="15"/>
        <v>0</v>
      </c>
      <c r="K50" s="162"/>
      <c r="M50" s="72"/>
      <c r="N50" s="71"/>
      <c r="O50" s="71">
        <f t="shared" ref="O50" si="16">E46*E50</f>
        <v>0</v>
      </c>
      <c r="P50" s="72">
        <f>F38*F50</f>
        <v>0</v>
      </c>
      <c r="Q50" s="71">
        <f>G38*G50</f>
        <v>0</v>
      </c>
      <c r="R50" s="71">
        <f>H38*H50</f>
        <v>0</v>
      </c>
      <c r="S50" s="71">
        <f>I38*I50</f>
        <v>0</v>
      </c>
      <c r="T50" s="160">
        <f t="shared" si="14"/>
        <v>0</v>
      </c>
    </row>
  </sheetData>
  <mergeCells count="51">
    <mergeCell ref="A5:B5"/>
    <mergeCell ref="C1:I1"/>
    <mergeCell ref="J1:K1"/>
    <mergeCell ref="A2:B4"/>
    <mergeCell ref="J2:J4"/>
    <mergeCell ref="K2:K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C19:I19"/>
    <mergeCell ref="J19:K19"/>
    <mergeCell ref="A20:B22"/>
    <mergeCell ref="J20:J22"/>
    <mergeCell ref="K20:K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J36:K36"/>
    <mergeCell ref="A37:B39"/>
    <mergeCell ref="J37:J39"/>
    <mergeCell ref="K37:K39"/>
    <mergeCell ref="A40:B40"/>
    <mergeCell ref="C36:I36"/>
    <mergeCell ref="A48:B48"/>
    <mergeCell ref="A49:B49"/>
    <mergeCell ref="A50:B50"/>
    <mergeCell ref="A42:B42"/>
    <mergeCell ref="A43:B43"/>
    <mergeCell ref="A44:B44"/>
    <mergeCell ref="A45:B45"/>
    <mergeCell ref="A46:B46"/>
    <mergeCell ref="A47:B47"/>
  </mergeCells>
  <phoneticPr fontId="43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表題</vt:lpstr>
      <vt:lpstr>総括表</vt:lpstr>
      <vt:lpstr>明細書</vt:lpstr>
      <vt:lpstr>総括表 (2)</vt:lpstr>
      <vt:lpstr>明細書 (2)</vt:lpstr>
      <vt:lpstr>総括表!Print_Area</vt:lpstr>
      <vt:lpstr>'総括表 (2)'!Print_Area</vt:lpstr>
      <vt:lpstr>表題!Print_Area</vt:lpstr>
      <vt:lpstr>明細書!Print_Area</vt:lpstr>
      <vt:lpstr>'明細書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隆</dc:creator>
  <cp:lastModifiedBy>冨田 亜希菜</cp:lastModifiedBy>
  <cp:lastPrinted>2025-04-01T07:28:39Z</cp:lastPrinted>
  <dcterms:created xsi:type="dcterms:W3CDTF">1998-05-11T00:46:23Z</dcterms:created>
  <dcterms:modified xsi:type="dcterms:W3CDTF">2025-04-30T00:44:38Z</dcterms:modified>
</cp:coreProperties>
</file>